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/>
  <c r="V158" i="6" a="1"/>
  <c r="V158" i="6" s="1"/>
  <c r="W158" i="6" a="1"/>
  <c r="W158" i="6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/>
  <c r="S162" i="6" a="1"/>
  <c r="S162" i="6" s="1"/>
  <c r="T162" i="6" a="1"/>
  <c r="T162" i="6"/>
  <c r="U162" i="6" a="1"/>
  <c r="U162" i="6" s="1"/>
  <c r="V162" i="6" a="1"/>
  <c r="V162" i="6"/>
  <c r="W162" i="6" a="1"/>
  <c r="W162" i="6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/>
  <c r="N163" i="6" a="1"/>
  <c r="N163" i="6" s="1"/>
  <c r="O163" i="6" a="1"/>
  <c r="O163" i="6" s="1"/>
  <c r="P163" i="6" a="1"/>
  <c r="P163" i="6" s="1"/>
  <c r="Q163" i="6" a="1"/>
  <c r="Q163" i="6" s="1"/>
  <c r="R163" i="6" a="1"/>
  <c r="R163" i="6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/>
  <c r="W164" i="6" a="1"/>
  <c r="W164" i="6" s="1"/>
  <c r="X164" i="6" a="1"/>
  <c r="X164" i="6" s="1"/>
  <c r="Y164" i="6" a="1"/>
  <c r="Y164" i="6" s="1"/>
  <c r="Z164" i="6" a="1"/>
  <c r="Z164" i="6" s="1"/>
  <c r="E165" i="6" a="1"/>
  <c r="E165" i="6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/>
  <c r="Q165" i="6" a="1"/>
  <c r="Q165" i="6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/>
  <c r="V167" i="6" a="1"/>
  <c r="V167" i="6" s="1"/>
  <c r="W167" i="6" a="1"/>
  <c r="W167" i="6" s="1"/>
  <c r="X167" i="6" a="1"/>
  <c r="X167" i="6" s="1"/>
  <c r="Y167" i="6" a="1"/>
  <c r="Y167" i="6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/>
  <c r="T168" i="6" a="1"/>
  <c r="T168" i="6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/>
  <c r="P170" i="6" a="1"/>
  <c r="P170" i="6" s="1"/>
  <c r="Q170" i="6" a="1"/>
  <c r="Q170" i="6" s="1"/>
  <c r="R170" i="6" a="1"/>
  <c r="R170" i="6"/>
  <c r="S170" i="6" a="1"/>
  <c r="S170" i="6" s="1"/>
  <c r="T170" i="6" a="1"/>
  <c r="T170" i="6" s="1"/>
  <c r="U170" i="6" a="1"/>
  <c r="U170" i="6" s="1"/>
  <c r="V170" i="6" a="1"/>
  <c r="V170" i="6" s="1"/>
  <c r="W170" i="6" a="1"/>
  <c r="W170" i="6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/>
  <c r="U172" i="6" a="1"/>
  <c r="U172" i="6" s="1"/>
  <c r="V172" i="6" a="1"/>
  <c r="V172" i="6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 s="1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/>
  <c r="W180" i="6" a="1"/>
  <c r="W180" i="6" s="1"/>
  <c r="X180" i="6" a="1"/>
  <c r="X180" i="6" s="1"/>
  <c r="Y180" i="6" a="1"/>
  <c r="Y180" i="6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/>
  <c r="X181" i="6" a="1"/>
  <c r="X181" i="6"/>
  <c r="Y181" i="6" a="1"/>
  <c r="Y181" i="6" s="1"/>
  <c r="Z181" i="6" a="1"/>
  <c r="Z181" i="6"/>
  <c r="E182" i="6" a="1"/>
  <c r="E182" i="6" s="1"/>
  <c r="F182" i="6" a="1"/>
  <c r="F182" i="6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B153" i="6"/>
  <c r="C153" i="6" s="1"/>
  <c r="B154" i="6"/>
  <c r="C154" i="6" s="1"/>
  <c r="B155" i="6"/>
  <c r="B156" i="6"/>
  <c r="C156" i="6" s="1"/>
  <c r="B157" i="6"/>
  <c r="C157" i="6" s="1"/>
  <c r="B158" i="6"/>
  <c r="C158" i="6" s="1"/>
  <c r="B159" i="6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B168" i="6"/>
  <c r="C168" i="6" s="1"/>
  <c r="B169" i="6"/>
  <c r="C169" i="6" s="1"/>
  <c r="B170" i="6"/>
  <c r="C170" i="6" s="1"/>
  <c r="B171" i="6"/>
  <c r="B172" i="6"/>
  <c r="B173" i="6"/>
  <c r="C173" i="6" s="1"/>
  <c r="B174" i="6"/>
  <c r="C174" i="6" s="1"/>
  <c r="B175" i="6"/>
  <c r="C175" i="6" s="1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C188" i="6"/>
  <c r="C172" i="6"/>
  <c r="C171" i="6"/>
  <c r="C167" i="6"/>
  <c r="C159" i="6"/>
  <c r="C155" i="6"/>
  <c r="C152" i="6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B80" i="1"/>
  <c r="D88" i="2"/>
  <c r="C153" i="7"/>
  <c r="D153" i="7"/>
  <c r="E153" i="7"/>
  <c r="G153" i="7"/>
  <c r="B79" i="1"/>
  <c r="D87" i="2"/>
  <c r="C152" i="7"/>
  <c r="D152" i="7"/>
  <c r="E152" i="7"/>
  <c r="G152" i="7"/>
  <c r="B78" i="1"/>
  <c r="D86" i="2"/>
  <c r="C81" i="7"/>
  <c r="D81" i="7"/>
  <c r="E81" i="7"/>
  <c r="G81" i="7"/>
  <c r="B77" i="1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<sst xmlns="http://schemas.openxmlformats.org/spreadsheetml/2006/main" count="8717" uniqueCount="651">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</sst>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u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1132"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A1:O80" totalsRowShown="0" headerRowDxfId="1129" tableBorderDxfId="1128">
  <autoFilter ref="A1:O80"/>
  <sortState ref="A2:B44">
    <sortCondition ref="A1:A44"/>
  </sortState>
  <tableColumns count="15">
    <tableColumn id="1" name="Empresa" dataDxfId="1127"/>
    <tableColumn id="15" name="SN" dataDxfId="1126">
      <calculatedColumnFormula>INDEX(ZOPs[Short Name],MATCH(Empresas[[#This Row],[Empresa]],ZOPs[Empresa],0))</calculatedColumnFormula>
    </tableColumn>
    <tableColumn id="13" name="Universo" dataDxfId="1125"/>
    <tableColumn id="4" name="País" dataDxfId="1124"/>
    <tableColumn id="5" name="Continente" dataDxfId="1123"/>
    <tableColumn id="10" name="NIF" dataDxfId="1122"/>
    <tableColumn id="11" name="Morada" dataDxfId="1121"/>
    <tableColumn id="8" name="Local Sede" dataDxfId="1120"/>
    <tableColumn id="9" name="Local Centro Op." dataDxfId="1119"/>
    <tableColumn id="7" name="Forma Jurídica" dataDxfId="1118"/>
    <tableColumn id="2" name="CAE(s)" dataDxfId="1117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8" totalsRowShown="0" headerRowDxfId="1116" dataDxfId="1115">
  <autoFilter ref="A1:F88"/>
  <sortState ref="A2:F49">
    <sortCondition ref="A1:A49"/>
  </sortState>
  <tableColumns count="6">
    <tableColumn id="1" name="Empresa" dataDxfId="1114"/>
    <tableColumn id="6" name="Short Name" dataDxfId="1113"/>
    <tableColumn id="2" name="ZOPs" dataDxfId="1112"/>
    <tableColumn id="3" name="Empresa ID" dataDxfId="1111">
      <calculatedColumnFormula>IF(ZOPs[[#This Row],[ZOPs]]&lt;&gt;"X",ZOPs[[#This Row],[Empresa]]&amp; " - "&amp;ZOPs[[#This Row],[ZOPs]],ZOPs[[#This Row],[Empresa]])</calculatedColumnFormula>
    </tableColumn>
    <tableColumn id="4" name="Sector" dataDxfId="1110"/>
    <tableColumn id="5" name="SubSector" dataDxfId="1109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2" totalsRowShown="0" headerRowDxfId="1108" dataDxfId="1107" tableBorderDxfId="1106">
  <autoFilter ref="B1:J202"/>
  <sortState ref="B2:J198">
    <sortCondition ref="B1:B198"/>
  </sortState>
  <tableColumns count="9">
    <tableColumn id="1" name="Empresa" dataDxfId="1105"/>
    <tableColumn id="2" name="Short Name" dataDxfId="1104">
      <calculatedColumnFormula>INDEX(ZOPs[Short Name],MATCH(Empresas4[[#This Row],[Empresa]],ZOPs[Empresa],0))</calculatedColumnFormula>
    </tableColumn>
    <tableColumn id="4" name="Tipo Operação" dataDxfId="1103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02">
      <calculatedColumnFormula>INDEX(Empresas[Universo],MATCH(Empresas4[[#This Row],[Empresa]],Empresas[Empresa],0))</calculatedColumnFormula>
    </tableColumn>
    <tableColumn id="3" name="Ano Dados" dataDxfId="1101"/>
    <tableColumn id="6" name="Ref" dataDxfId="1100">
      <calculatedColumnFormula>Empresas4[[#This Row],[Empresa]]&amp;": "&amp;Empresas4[[#This Row],[Ano Dados]]</calculatedColumnFormula>
    </tableColumn>
    <tableColumn id="7" name="% Integração Consolidado GB SGPS" dataDxfId="1099" dataCellStyle="Percentagem"/>
    <tableColumn id="8" name="% Integração Consolidado Controlo Op" dataDxfId="1098" dataCellStyle="Percentagem"/>
    <tableColumn id="9" name="aux" dataDxfId="1097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48" dataDxfId="47">
  <autoFilter ref="B1:AV67"/>
  <tableColumns count="47">
    <tableColumn id="1" name="Scope" dataDxfId="46"/>
    <tableColumn id="2" name="Fonte" dataDxfId="45"/>
    <tableColumn id="3" name="ABA - Autocarros do Baixo Alentejo, S.A." dataDxfId="44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43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42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41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40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39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38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37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36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35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34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33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32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31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30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29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28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27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26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25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24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23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22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21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20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19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18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7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6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5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4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3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2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1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0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9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8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7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6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5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4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3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2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1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0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joao.santo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customProperty" Target="../customProperty1.bin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hyperlink" Target="mailto:joao.santos@barraqueiro.com" TargetMode="Externa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aalmeida@rodoviariadelisboa.pt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aalmeida@rodoviariadelisboa.pt" TargetMode="External"/><Relationship Id="rId43" Type="http://schemas.openxmlformats.org/officeDocument/2006/relationships/table" Target="../tables/table1.xm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tabSelected="1" zoomScale="70" zoomScaleNormal="70" workbookViewId="0">
      <selection activeCell="A5" sqref="A5"/>
    </sheetView>
  </sheetViews>
  <sheetFormatPr defaultRowHeight="15" x14ac:dyDescent="0.25"/>
  <cols>
    <col min="1" max="2" width="103.42578125" style="6" customWidth="1"/>
    <col min="3" max="3" width="79.140625" style="6" customWidth="1"/>
    <col min="4" max="4" width="25.28515625" style="18" customWidth="1"/>
    <col min="5" max="5" width="79.140625" style="6" customWidth="1"/>
    <col min="6" max="6" width="31.42578125" style="6" customWidth="1"/>
    <col min="7" max="7" width="66.42578125" style="6" customWidth="1"/>
    <col min="8" max="8" width="46.140625" style="6" customWidth="1"/>
    <col min="9" max="10" width="79.140625" style="6" customWidth="1"/>
    <col min="11" max="11" width="40" style="6" customWidth="1"/>
    <col min="12" max="12" width="40.140625" style="6" bestFit="1" customWidth="1"/>
    <col min="13" max="13" width="34.42578125" style="6" bestFit="1" customWidth="1"/>
    <col min="14" max="14" width="21.7109375" style="6" bestFit="1" customWidth="1"/>
    <col min="15" max="15" width="34.5703125" style="6" bestFit="1" customWidth="1"/>
    <col min="16" max="16384" width="9.140625" style="6"/>
  </cols>
  <sheetData>
    <row r="1" spans="1:15" ht="15.75" thickBot="1" x14ac:dyDescent="0.3">
      <c r="A1" s="6" t="s">
        <v>0</v>
      </c>
      <c r="B1" s="6" t="s">
        <v>510</v>
      </c>
      <c r="C1" s="6" t="s">
        <v>113</v>
      </c>
      <c r="D1" s="6" t="s">
        <v>308</v>
      </c>
      <c r="E1" s="6" t="s">
        <v>309</v>
      </c>
      <c r="F1" s="19" t="s">
        <v>159</v>
      </c>
      <c r="G1" s="6" t="s">
        <v>160</v>
      </c>
      <c r="H1" s="6" t="s">
        <v>168</v>
      </c>
      <c r="I1" s="6" t="s">
        <v>169</v>
      </c>
      <c r="J1" s="6" t="s">
        <v>163</v>
      </c>
      <c r="K1" s="6" t="s">
        <v>164</v>
      </c>
      <c r="L1" s="6" t="s">
        <v>161</v>
      </c>
      <c r="M1" s="6" t="s">
        <v>310</v>
      </c>
      <c r="N1" s="6" t="s">
        <v>311</v>
      </c>
      <c r="O1" s="6" t="s">
        <v>312</v>
      </c>
    </row>
    <row r="2" spans="1:15" ht="90.75" thickBot="1" x14ac:dyDescent="0.3">
      <c r="A2" s="3" t="s">
        <v>76</v>
      </c>
      <c r="B2" s="3" t="str">
        <f>INDEX(ZOPs[Short Name],MATCH(Empresas[[#This Row],[Empresa]],ZOPs[Empresa],0))</f>
        <v>ABA</v>
      </c>
      <c r="C2" s="2" t="s">
        <v>198</v>
      </c>
      <c r="D2" s="3" t="s">
        <v>313</v>
      </c>
      <c r="E2" s="3" t="s">
        <v>314</v>
      </c>
      <c r="F2" s="15">
        <v>516090070</v>
      </c>
      <c r="G2" s="3" t="s">
        <v>167</v>
      </c>
      <c r="H2" s="3" t="s">
        <v>172</v>
      </c>
      <c r="I2" s="3" t="s">
        <v>172</v>
      </c>
      <c r="J2" s="3" t="s">
        <v>173</v>
      </c>
      <c r="K2" s="3" t="s">
        <v>174</v>
      </c>
      <c r="L2" s="3" t="s">
        <v>315</v>
      </c>
      <c r="M2" s="4" t="s">
        <v>316</v>
      </c>
      <c r="N2" s="3" t="s">
        <v>315</v>
      </c>
      <c r="O2" s="3" t="s">
        <v>316</v>
      </c>
    </row>
    <row r="3" spans="1:15" ht="15.75" thickBot="1" x14ac:dyDescent="0.3">
      <c r="A3" s="3" t="s">
        <v>175</v>
      </c>
      <c r="B3" s="3" t="str">
        <f>INDEX(ZOPs[Short Name],MATCH(Empresas[[#This Row],[Empresa]],ZOPs[Empresa],0))</f>
        <v>ADMIL</v>
      </c>
      <c r="C3" s="3" t="s">
        <v>200</v>
      </c>
      <c r="D3" s="3" t="s">
        <v>313</v>
      </c>
      <c r="E3" s="3" t="s">
        <v>314</v>
      </c>
      <c r="F3" s="15">
        <v>500697671</v>
      </c>
      <c r="G3" s="3" t="s">
        <v>176</v>
      </c>
      <c r="H3" s="3" t="s">
        <v>171</v>
      </c>
      <c r="I3" s="3" t="s">
        <v>178</v>
      </c>
      <c r="J3" s="3" t="s">
        <v>173</v>
      </c>
      <c r="K3" s="3" t="s">
        <v>177</v>
      </c>
      <c r="L3" s="30" t="s">
        <v>317</v>
      </c>
      <c r="M3" s="31" t="s">
        <v>318</v>
      </c>
      <c r="N3" s="30" t="s">
        <v>317</v>
      </c>
      <c r="O3" s="32" t="s">
        <v>318</v>
      </c>
    </row>
    <row r="4" spans="1:15" ht="30.75" thickBot="1" x14ac:dyDescent="0.3">
      <c r="A4" s="3" t="s">
        <v>154</v>
      </c>
      <c r="B4" s="3" t="str">
        <f>INDEX(ZOPs[Short Name],MATCH(Empresas[[#This Row],[Empresa]],ZOPs[Empresa],0))</f>
        <v>Atlantic Cargo</v>
      </c>
      <c r="C4" s="3" t="s">
        <v>89</v>
      </c>
      <c r="D4" s="3" t="s">
        <v>313</v>
      </c>
      <c r="E4" s="3" t="s">
        <v>314</v>
      </c>
      <c r="F4" s="15">
        <v>500967393</v>
      </c>
      <c r="G4" s="3" t="s">
        <v>179</v>
      </c>
      <c r="H4" s="3" t="s">
        <v>171</v>
      </c>
      <c r="I4" s="3" t="s">
        <v>233</v>
      </c>
      <c r="J4" s="3" t="s">
        <v>173</v>
      </c>
      <c r="K4" s="3" t="s">
        <v>180</v>
      </c>
      <c r="L4" s="33" t="s">
        <v>319</v>
      </c>
      <c r="M4" s="34" t="s">
        <v>320</v>
      </c>
      <c r="N4" s="33" t="s">
        <v>319</v>
      </c>
      <c r="O4" s="34" t="s">
        <v>320</v>
      </c>
    </row>
    <row r="5" spans="1:15" ht="15.75" thickBot="1" x14ac:dyDescent="0.3">
      <c r="A5" s="35" t="s">
        <v>321</v>
      </c>
      <c r="B5" s="35" t="str">
        <f>INDEX(ZOPs[Short Name],MATCH(Empresas[[#This Row],[Empresa]],ZOPs[Empresa],0))</f>
        <v>São José Brasil</v>
      </c>
      <c r="C5" s="3" t="s">
        <v>322</v>
      </c>
      <c r="D5" s="3" t="s">
        <v>322</v>
      </c>
      <c r="E5" s="3" t="s">
        <v>323</v>
      </c>
      <c r="F5" s="15"/>
      <c r="G5" s="3"/>
      <c r="H5" s="3"/>
      <c r="I5" s="3"/>
      <c r="J5" s="3"/>
      <c r="K5" s="3"/>
      <c r="L5" s="36" t="s">
        <v>324</v>
      </c>
      <c r="M5" s="37" t="s">
        <v>325</v>
      </c>
      <c r="N5" s="36" t="s">
        <v>324</v>
      </c>
      <c r="O5" s="38" t="s">
        <v>325</v>
      </c>
    </row>
    <row r="6" spans="1:15" ht="90.75" thickBot="1" x14ac:dyDescent="0.3">
      <c r="A6" s="35" t="s">
        <v>326</v>
      </c>
      <c r="B6" s="35" t="str">
        <f>INDEX(ZOPs[Short Name],MATCH(Empresas[[#This Row],[Empresa]],ZOPs[Empresa],0))</f>
        <v>Averomar</v>
      </c>
      <c r="C6" s="2" t="s">
        <v>198</v>
      </c>
      <c r="D6" s="3" t="s">
        <v>313</v>
      </c>
      <c r="E6" s="3" t="s">
        <v>314</v>
      </c>
      <c r="F6" s="15">
        <v>516830678</v>
      </c>
      <c r="G6" s="3" t="s">
        <v>327</v>
      </c>
      <c r="H6" s="3" t="s">
        <v>172</v>
      </c>
      <c r="I6" s="3" t="s">
        <v>172</v>
      </c>
      <c r="J6" s="3" t="s">
        <v>173</v>
      </c>
      <c r="K6" s="3" t="s">
        <v>328</v>
      </c>
      <c r="L6" s="39" t="s">
        <v>315</v>
      </c>
      <c r="M6" s="39" t="s">
        <v>316</v>
      </c>
      <c r="N6" s="39" t="s">
        <v>315</v>
      </c>
      <c r="O6" s="39" t="s">
        <v>316</v>
      </c>
    </row>
    <row r="7" spans="1:15" ht="75.75" thickBot="1" x14ac:dyDescent="0.3">
      <c r="A7" s="35" t="s">
        <v>329</v>
      </c>
      <c r="B7" s="35" t="str">
        <f>INDEX(ZOPs[Short Name],MATCH(Empresas[[#This Row],[Empresa]],ZOPs[Empresa],0))</f>
        <v>Azores on Route</v>
      </c>
      <c r="C7" s="3" t="s">
        <v>330</v>
      </c>
      <c r="D7" s="3" t="s">
        <v>313</v>
      </c>
      <c r="E7" s="3" t="s">
        <v>314</v>
      </c>
      <c r="F7" s="15">
        <v>514487038</v>
      </c>
      <c r="G7" s="3" t="s">
        <v>331</v>
      </c>
      <c r="H7" s="3" t="s">
        <v>332</v>
      </c>
      <c r="I7" s="3" t="s">
        <v>332</v>
      </c>
      <c r="J7" s="3" t="s">
        <v>191</v>
      </c>
      <c r="K7" s="3" t="s">
        <v>333</v>
      </c>
      <c r="L7" s="39" t="s">
        <v>334</v>
      </c>
      <c r="M7" s="40" t="s">
        <v>335</v>
      </c>
      <c r="N7" s="39" t="s">
        <v>336</v>
      </c>
      <c r="O7" s="39" t="s">
        <v>337</v>
      </c>
    </row>
    <row r="8" spans="1:15" ht="15.75" thickBot="1" x14ac:dyDescent="0.3">
      <c r="A8" s="3" t="s">
        <v>85</v>
      </c>
      <c r="B8" s="3" t="str">
        <f>INDEX(ZOPs[Short Name],MATCH(Empresas[[#This Row],[Empresa]],ZOPs[Empresa],0))</f>
        <v>GB SGPS</v>
      </c>
      <c r="C8" s="3" t="s">
        <v>114</v>
      </c>
      <c r="D8" s="3" t="s">
        <v>313</v>
      </c>
      <c r="E8" s="3" t="s">
        <v>314</v>
      </c>
      <c r="F8" s="15">
        <v>502903562</v>
      </c>
      <c r="G8" s="3" t="s">
        <v>181</v>
      </c>
      <c r="H8" s="3" t="s">
        <v>214</v>
      </c>
      <c r="I8" s="3" t="s">
        <v>178</v>
      </c>
      <c r="J8" s="3" t="s">
        <v>182</v>
      </c>
      <c r="K8" s="3" t="s">
        <v>183</v>
      </c>
      <c r="L8" s="30" t="s">
        <v>317</v>
      </c>
      <c r="M8" s="31" t="s">
        <v>318</v>
      </c>
      <c r="N8" s="30" t="s">
        <v>317</v>
      </c>
      <c r="O8" s="32" t="s">
        <v>318</v>
      </c>
    </row>
    <row r="9" spans="1:15" ht="105.75" thickBot="1" x14ac:dyDescent="0.3">
      <c r="A9" s="2" t="s">
        <v>118</v>
      </c>
      <c r="B9" s="2" t="str">
        <f>INDEX(ZOPs[Short Name],MATCH(Empresas[[#This Row],[Empresa]],ZOPs[Empresa],0))</f>
        <v>BT</v>
      </c>
      <c r="C9" s="2" t="s">
        <v>1</v>
      </c>
      <c r="D9" s="3" t="s">
        <v>313</v>
      </c>
      <c r="E9" s="3" t="s">
        <v>314</v>
      </c>
      <c r="F9" s="15">
        <v>500151997</v>
      </c>
      <c r="G9" s="3" t="s">
        <v>184</v>
      </c>
      <c r="H9" s="3" t="s">
        <v>171</v>
      </c>
      <c r="I9" s="3" t="s">
        <v>171</v>
      </c>
      <c r="J9" s="3" t="s">
        <v>173</v>
      </c>
      <c r="K9" s="3" t="s">
        <v>185</v>
      </c>
      <c r="L9" s="41" t="s">
        <v>338</v>
      </c>
      <c r="M9" s="42" t="s">
        <v>339</v>
      </c>
      <c r="N9" s="43" t="s">
        <v>338</v>
      </c>
      <c r="O9" s="42" t="s">
        <v>339</v>
      </c>
    </row>
    <row r="10" spans="1:15" ht="15.75" thickBot="1" x14ac:dyDescent="0.3">
      <c r="A10" s="2" t="s">
        <v>306</v>
      </c>
      <c r="B10" s="2" t="str">
        <f>INDEX(ZOPs[Short Name],MATCH(Empresas[[#This Row],[Empresa]],ZOPs[Empresa],0))</f>
        <v>Best Transfers 4U</v>
      </c>
      <c r="C10" s="2" t="s">
        <v>145</v>
      </c>
      <c r="D10" s="3" t="s">
        <v>313</v>
      </c>
      <c r="E10" s="3" t="s">
        <v>314</v>
      </c>
      <c r="F10" s="16">
        <v>508699118</v>
      </c>
      <c r="G10" s="2" t="s">
        <v>304</v>
      </c>
      <c r="H10" s="3" t="s">
        <v>195</v>
      </c>
      <c r="I10" s="3" t="s">
        <v>195</v>
      </c>
      <c r="J10" s="3" t="s">
        <v>173</v>
      </c>
      <c r="K10" s="2" t="s">
        <v>305</v>
      </c>
      <c r="L10" s="41" t="s">
        <v>340</v>
      </c>
      <c r="M10" s="42" t="s">
        <v>341</v>
      </c>
      <c r="N10" s="44" t="s">
        <v>342</v>
      </c>
      <c r="O10" s="45" t="s">
        <v>343</v>
      </c>
    </row>
    <row r="11" spans="1:15" ht="15.75" thickBot="1" x14ac:dyDescent="0.3">
      <c r="A11" s="46" t="s">
        <v>344</v>
      </c>
      <c r="B11" s="46" t="str">
        <f>INDEX(ZOPs[Short Name],MATCH(Empresas[[#This Row],[Empresa]],ZOPs[Empresa],0))</f>
        <v>Boa Viagem, SGPS SA</v>
      </c>
      <c r="C11" s="2" t="s">
        <v>114</v>
      </c>
      <c r="D11" s="3" t="s">
        <v>313</v>
      </c>
      <c r="E11" s="3" t="s">
        <v>314</v>
      </c>
      <c r="F11" s="16">
        <v>502913673</v>
      </c>
      <c r="G11" s="2" t="s">
        <v>345</v>
      </c>
      <c r="H11" s="2" t="s">
        <v>171</v>
      </c>
      <c r="I11" s="2" t="s">
        <v>171</v>
      </c>
      <c r="J11" s="3" t="s">
        <v>182</v>
      </c>
      <c r="K11" s="2" t="s">
        <v>183</v>
      </c>
      <c r="L11" s="47" t="s">
        <v>317</v>
      </c>
      <c r="M11" s="48" t="s">
        <v>318</v>
      </c>
      <c r="N11" s="47" t="s">
        <v>317</v>
      </c>
      <c r="O11" s="48" t="s">
        <v>318</v>
      </c>
    </row>
    <row r="12" spans="1:15" ht="30.75" thickBot="1" x14ac:dyDescent="0.3">
      <c r="A12" s="46" t="s">
        <v>346</v>
      </c>
      <c r="B12" s="46" t="str">
        <f>INDEX(ZOPs[Short Name],MATCH(Empresas[[#This Row],[Empresa]],ZOPs[Empresa],0))</f>
        <v>BRail</v>
      </c>
      <c r="C12" s="2" t="s">
        <v>114</v>
      </c>
      <c r="D12" s="3" t="s">
        <v>313</v>
      </c>
      <c r="E12" s="3" t="s">
        <v>314</v>
      </c>
      <c r="F12" s="15">
        <v>516228307</v>
      </c>
      <c r="G12" s="3" t="s">
        <v>347</v>
      </c>
      <c r="H12" s="3" t="s">
        <v>171</v>
      </c>
      <c r="I12" s="3" t="s">
        <v>171</v>
      </c>
      <c r="J12" s="3" t="s">
        <v>191</v>
      </c>
      <c r="K12" s="3" t="s">
        <v>348</v>
      </c>
      <c r="L12" s="47" t="s">
        <v>317</v>
      </c>
      <c r="M12" s="48" t="s">
        <v>318</v>
      </c>
      <c r="N12" s="47" t="s">
        <v>317</v>
      </c>
      <c r="O12" s="48" t="s">
        <v>318</v>
      </c>
    </row>
    <row r="13" spans="1:15" ht="90.75" thickBot="1" x14ac:dyDescent="0.3">
      <c r="A13" s="3" t="s">
        <v>119</v>
      </c>
      <c r="B13" s="3" t="str">
        <f>INDEX(ZOPs[Short Name],MATCH(Empresas[[#This Row],[Empresa]],ZOPs[Empresa],0))</f>
        <v>CGDP</v>
      </c>
      <c r="C13" s="2" t="s">
        <v>114</v>
      </c>
      <c r="D13" s="3" t="s">
        <v>313</v>
      </c>
      <c r="E13" s="3" t="s">
        <v>314</v>
      </c>
      <c r="F13" s="15">
        <v>502977132</v>
      </c>
      <c r="G13" s="3" t="s">
        <v>186</v>
      </c>
      <c r="H13" s="3" t="s">
        <v>171</v>
      </c>
      <c r="I13" s="3" t="s">
        <v>178</v>
      </c>
      <c r="J13" s="3" t="s">
        <v>173</v>
      </c>
      <c r="K13" s="3" t="s">
        <v>187</v>
      </c>
      <c r="L13" s="47" t="s">
        <v>317</v>
      </c>
      <c r="M13" s="49" t="s">
        <v>318</v>
      </c>
      <c r="N13" s="50" t="s">
        <v>317</v>
      </c>
      <c r="O13" s="48" t="s">
        <v>318</v>
      </c>
    </row>
    <row r="14" spans="1:15" ht="15.75" thickBot="1" x14ac:dyDescent="0.3">
      <c r="A14" s="2" t="s">
        <v>153</v>
      </c>
      <c r="B14" s="3" t="str">
        <f>INDEX(ZOPs[Short Name],MATCH(Empresas[[#This Row],[Empresa]],ZOPs[Empresa],0))</f>
        <v>CITIRAMA</v>
      </c>
      <c r="C14" s="3" t="s">
        <v>281</v>
      </c>
      <c r="D14" s="3" t="s">
        <v>313</v>
      </c>
      <c r="E14" s="3" t="s">
        <v>314</v>
      </c>
      <c r="F14" s="15">
        <v>500064555</v>
      </c>
      <c r="G14" s="3" t="s">
        <v>188</v>
      </c>
      <c r="H14" s="3" t="s">
        <v>171</v>
      </c>
      <c r="I14" s="3" t="s">
        <v>171</v>
      </c>
      <c r="J14" s="3" t="s">
        <v>173</v>
      </c>
      <c r="K14" s="3" t="s">
        <v>189</v>
      </c>
      <c r="L14" s="39" t="s">
        <v>349</v>
      </c>
      <c r="M14" s="39" t="s">
        <v>350</v>
      </c>
      <c r="N14" s="39" t="s">
        <v>349</v>
      </c>
      <c r="O14" s="39" t="s">
        <v>350</v>
      </c>
    </row>
    <row r="15" spans="1:15" ht="15.75" thickBot="1" x14ac:dyDescent="0.3">
      <c r="A15" s="3" t="s">
        <v>155</v>
      </c>
      <c r="B15" s="3" t="str">
        <f>INDEX(ZOPs[Short Name],MATCH(Empresas[[#This Row],[Empresa]],ZOPs[Empresa],0))</f>
        <v>Diana Tours</v>
      </c>
      <c r="C15" s="3" t="s">
        <v>281</v>
      </c>
      <c r="D15" s="3" t="s">
        <v>313</v>
      </c>
      <c r="E15" s="3" t="s">
        <v>314</v>
      </c>
      <c r="F15" s="15">
        <v>503414131</v>
      </c>
      <c r="G15" s="3" t="s">
        <v>190</v>
      </c>
      <c r="H15" s="3" t="s">
        <v>171</v>
      </c>
      <c r="I15" s="3" t="s">
        <v>171</v>
      </c>
      <c r="J15" s="3" t="s">
        <v>191</v>
      </c>
      <c r="K15" s="3" t="s">
        <v>189</v>
      </c>
      <c r="L15" s="39" t="s">
        <v>349</v>
      </c>
      <c r="M15" s="39" t="s">
        <v>350</v>
      </c>
      <c r="N15" s="39" t="s">
        <v>349</v>
      </c>
      <c r="O15" s="39" t="s">
        <v>350</v>
      </c>
    </row>
    <row r="16" spans="1:15" ht="60.75" thickBot="1" x14ac:dyDescent="0.3">
      <c r="A16" s="2" t="s">
        <v>152</v>
      </c>
      <c r="B16" s="2" t="str">
        <f>INDEX(ZOPs[Short Name],MATCH(Empresas[[#This Row],[Empresa]],ZOPs[Empresa],0))</f>
        <v>EBGB</v>
      </c>
      <c r="C16" s="2" t="s">
        <v>114</v>
      </c>
      <c r="D16" s="3" t="s">
        <v>313</v>
      </c>
      <c r="E16" s="3" t="s">
        <v>314</v>
      </c>
      <c r="F16" s="16">
        <v>508637635</v>
      </c>
      <c r="G16" s="2" t="s">
        <v>192</v>
      </c>
      <c r="H16" s="3" t="s">
        <v>171</v>
      </c>
      <c r="I16" s="3" t="s">
        <v>178</v>
      </c>
      <c r="J16" s="2" t="s">
        <v>173</v>
      </c>
      <c r="K16" s="2" t="s">
        <v>193</v>
      </c>
      <c r="L16" s="30" t="s">
        <v>317</v>
      </c>
      <c r="M16" s="31" t="s">
        <v>318</v>
      </c>
      <c r="N16" s="30" t="s">
        <v>317</v>
      </c>
      <c r="O16" s="32" t="s">
        <v>318</v>
      </c>
    </row>
    <row r="17" spans="1:15" ht="90.75" thickBot="1" x14ac:dyDescent="0.3">
      <c r="A17" s="46" t="s">
        <v>351</v>
      </c>
      <c r="B17" s="46" t="str">
        <f>INDEX(ZOPs[Short Name],MATCH(Empresas[[#This Row],[Empresa]],ZOPs[Empresa],0))</f>
        <v>Ebus</v>
      </c>
      <c r="C17" s="2" t="s">
        <v>198</v>
      </c>
      <c r="D17" s="3" t="s">
        <v>313</v>
      </c>
      <c r="E17" s="3" t="s">
        <v>314</v>
      </c>
      <c r="F17" s="16">
        <v>516576445</v>
      </c>
      <c r="G17" s="2" t="s">
        <v>352</v>
      </c>
      <c r="H17" s="2" t="s">
        <v>172</v>
      </c>
      <c r="I17" s="2" t="s">
        <v>172</v>
      </c>
      <c r="J17" s="3" t="s">
        <v>173</v>
      </c>
      <c r="K17" s="2" t="s">
        <v>239</v>
      </c>
      <c r="L17" s="39" t="s">
        <v>315</v>
      </c>
      <c r="M17" s="39" t="s">
        <v>316</v>
      </c>
      <c r="N17" s="39" t="s">
        <v>315</v>
      </c>
      <c r="O17" s="39" t="s">
        <v>316</v>
      </c>
    </row>
    <row r="18" spans="1:15" ht="30.75" thickBot="1" x14ac:dyDescent="0.3">
      <c r="A18" s="2" t="s">
        <v>156</v>
      </c>
      <c r="B18" s="2" t="str">
        <f>INDEX(ZOPs[Short Name],MATCH(Empresas[[#This Row],[Empresa]],ZOPs[Empresa],0))</f>
        <v>EVA</v>
      </c>
      <c r="C18" s="2" t="s">
        <v>93</v>
      </c>
      <c r="D18" s="3" t="s">
        <v>313</v>
      </c>
      <c r="E18" s="3" t="s">
        <v>314</v>
      </c>
      <c r="F18" s="16">
        <v>502536071</v>
      </c>
      <c r="G18" s="2" t="s">
        <v>194</v>
      </c>
      <c r="H18" s="3" t="s">
        <v>195</v>
      </c>
      <c r="I18" s="3" t="s">
        <v>195</v>
      </c>
      <c r="J18" s="3" t="s">
        <v>173</v>
      </c>
      <c r="K18" s="2" t="s">
        <v>196</v>
      </c>
      <c r="L18" s="41" t="s">
        <v>353</v>
      </c>
      <c r="M18" s="42" t="s">
        <v>354</v>
      </c>
      <c r="N18" s="41" t="s">
        <v>353</v>
      </c>
      <c r="O18" s="51" t="s">
        <v>354</v>
      </c>
    </row>
    <row r="19" spans="1:15" ht="15.75" thickBot="1" x14ac:dyDescent="0.3">
      <c r="A19" s="46" t="s">
        <v>355</v>
      </c>
      <c r="B19" s="35" t="str">
        <f>INDEX(ZOPs[Short Name],MATCH(Empresas[[#This Row],[Empresa]],ZOPs[Empresa],0))</f>
        <v>FAZIMOD</v>
      </c>
      <c r="C19" s="3" t="s">
        <v>114</v>
      </c>
      <c r="D19" s="3" t="s">
        <v>313</v>
      </c>
      <c r="E19" s="3" t="s">
        <v>314</v>
      </c>
      <c r="F19" s="15">
        <v>504363417</v>
      </c>
      <c r="G19" s="3" t="s">
        <v>215</v>
      </c>
      <c r="H19" s="3" t="s">
        <v>171</v>
      </c>
      <c r="I19" s="3" t="s">
        <v>171</v>
      </c>
      <c r="J19" s="3" t="s">
        <v>215</v>
      </c>
      <c r="K19" s="3" t="s">
        <v>183</v>
      </c>
      <c r="L19" s="47" t="s">
        <v>317</v>
      </c>
      <c r="M19" s="48" t="s">
        <v>318</v>
      </c>
      <c r="N19" s="4"/>
      <c r="O19" s="4"/>
    </row>
    <row r="20" spans="1:15" ht="30.75" thickBot="1" x14ac:dyDescent="0.3">
      <c r="A20" s="2" t="s">
        <v>197</v>
      </c>
      <c r="B20" s="2" t="str">
        <f>INDEX(ZOPs[Short Name],MATCH(Empresas[[#This Row],[Empresa]],ZOPs[Empresa],0))</f>
        <v>FERTAGUS</v>
      </c>
      <c r="C20" s="2" t="s">
        <v>202</v>
      </c>
      <c r="D20" s="3" t="s">
        <v>313</v>
      </c>
      <c r="E20" s="3" t="s">
        <v>314</v>
      </c>
      <c r="F20" s="16">
        <v>504226320</v>
      </c>
      <c r="G20" s="2" t="s">
        <v>203</v>
      </c>
      <c r="H20" s="2" t="s">
        <v>204</v>
      </c>
      <c r="I20" s="2" t="s">
        <v>204</v>
      </c>
      <c r="J20" s="3" t="s">
        <v>173</v>
      </c>
      <c r="K20" s="2" t="s">
        <v>205</v>
      </c>
      <c r="L20" s="52" t="s">
        <v>356</v>
      </c>
      <c r="M20" s="42" t="s">
        <v>357</v>
      </c>
      <c r="N20" s="43" t="s">
        <v>358</v>
      </c>
      <c r="O20" s="42" t="s">
        <v>359</v>
      </c>
    </row>
    <row r="21" spans="1:15" ht="60.75" thickBot="1" x14ac:dyDescent="0.3">
      <c r="A21" s="2" t="s">
        <v>307</v>
      </c>
      <c r="B21" s="2" t="str">
        <f>INDEX(ZOPs[Short Name],MATCH(Empresas[[#This Row],[Empresa]],ZOPs[Empresa],0))</f>
        <v>Follow Me Tours</v>
      </c>
      <c r="C21" s="2" t="s">
        <v>145</v>
      </c>
      <c r="D21" s="3" t="s">
        <v>313</v>
      </c>
      <c r="E21" s="3" t="s">
        <v>314</v>
      </c>
      <c r="F21" s="16">
        <v>515431958</v>
      </c>
      <c r="G21" s="2" t="s">
        <v>302</v>
      </c>
      <c r="H21" s="2" t="s">
        <v>195</v>
      </c>
      <c r="I21" s="2" t="s">
        <v>195</v>
      </c>
      <c r="J21" s="3" t="s">
        <v>165</v>
      </c>
      <c r="K21" s="3" t="s">
        <v>303</v>
      </c>
      <c r="L21" s="53" t="s">
        <v>360</v>
      </c>
      <c r="M21" s="42" t="s">
        <v>361</v>
      </c>
      <c r="N21" s="44" t="s">
        <v>342</v>
      </c>
      <c r="O21" s="45" t="s">
        <v>343</v>
      </c>
    </row>
    <row r="22" spans="1:15" ht="30.75" thickBot="1" x14ac:dyDescent="0.3">
      <c r="A22" s="2" t="s">
        <v>206</v>
      </c>
      <c r="B22" s="4" t="str">
        <f>INDEX(ZOPs[Short Name],MATCH(Empresas[[#This Row],[Empresa]],ZOPs[Empresa],0))</f>
        <v>FAA</v>
      </c>
      <c r="C22" s="4" t="s">
        <v>93</v>
      </c>
      <c r="D22" s="3" t="s">
        <v>313</v>
      </c>
      <c r="E22" s="3" t="s">
        <v>314</v>
      </c>
      <c r="F22" s="17">
        <v>500059136</v>
      </c>
      <c r="G22" s="4" t="s">
        <v>207</v>
      </c>
      <c r="H22" s="3" t="s">
        <v>208</v>
      </c>
      <c r="I22" s="3" t="s">
        <v>208</v>
      </c>
      <c r="J22" s="3" t="s">
        <v>191</v>
      </c>
      <c r="K22" s="4" t="s">
        <v>196</v>
      </c>
      <c r="L22" s="33" t="s">
        <v>353</v>
      </c>
      <c r="M22" s="34" t="s">
        <v>354</v>
      </c>
      <c r="N22" s="33" t="s">
        <v>353</v>
      </c>
      <c r="O22" s="34" t="s">
        <v>354</v>
      </c>
    </row>
    <row r="23" spans="1:15" ht="75.75" thickBot="1" x14ac:dyDescent="0.3">
      <c r="A23" s="3" t="s">
        <v>151</v>
      </c>
      <c r="B23" s="3" t="str">
        <f>INDEX(ZOPs[Short Name],MATCH(Empresas[[#This Row],[Empresa]],ZOPs[Empresa],0))</f>
        <v>FROTIMO</v>
      </c>
      <c r="C23" s="2" t="s">
        <v>114</v>
      </c>
      <c r="D23" s="3" t="s">
        <v>313</v>
      </c>
      <c r="E23" s="3" t="s">
        <v>314</v>
      </c>
      <c r="F23" s="15">
        <v>504650327</v>
      </c>
      <c r="G23" s="3" t="s">
        <v>209</v>
      </c>
      <c r="H23" s="2" t="s">
        <v>171</v>
      </c>
      <c r="I23" s="2" t="s">
        <v>178</v>
      </c>
      <c r="J23" s="3" t="s">
        <v>191</v>
      </c>
      <c r="K23" s="3" t="s">
        <v>210</v>
      </c>
      <c r="L23" s="47" t="s">
        <v>317</v>
      </c>
      <c r="M23" s="49" t="s">
        <v>318</v>
      </c>
      <c r="N23" s="50" t="s">
        <v>317</v>
      </c>
      <c r="O23" s="48" t="s">
        <v>318</v>
      </c>
    </row>
    <row r="24" spans="1:15" ht="15.75" thickBot="1" x14ac:dyDescent="0.3">
      <c r="A24" s="46" t="s">
        <v>362</v>
      </c>
      <c r="B24" s="35" t="str">
        <f>INDEX(ZOPs[Short Name],MATCH(Empresas[[#This Row],[Empresa]],ZOPs[Empresa],0))</f>
        <v>Goin</v>
      </c>
      <c r="C24" s="3" t="s">
        <v>363</v>
      </c>
      <c r="D24" s="3" t="s">
        <v>313</v>
      </c>
      <c r="E24" s="3" t="s">
        <v>314</v>
      </c>
      <c r="F24" s="15">
        <v>510095542</v>
      </c>
      <c r="G24" s="3" t="s">
        <v>364</v>
      </c>
      <c r="H24" s="3" t="s">
        <v>269</v>
      </c>
      <c r="I24" s="3" t="s">
        <v>269</v>
      </c>
      <c r="J24" s="3" t="s">
        <v>165</v>
      </c>
      <c r="K24" s="3" t="s">
        <v>189</v>
      </c>
      <c r="L24" s="47" t="s">
        <v>317</v>
      </c>
      <c r="M24" s="48" t="s">
        <v>318</v>
      </c>
      <c r="N24" s="39"/>
      <c r="O24" s="39"/>
    </row>
    <row r="25" spans="1:15" ht="15.75" thickBot="1" x14ac:dyDescent="0.3">
      <c r="A25" s="46" t="s">
        <v>365</v>
      </c>
      <c r="B25" s="92" t="str">
        <f>INDEX(ZOPs[Short Name],MATCH(Empresas[[#This Row],[Empresa]],ZOPs[Empresa],0))</f>
        <v>HP HELIJET</v>
      </c>
      <c r="C25" s="4" t="s">
        <v>114</v>
      </c>
      <c r="D25" s="3" t="s">
        <v>313</v>
      </c>
      <c r="E25" s="3" t="s">
        <v>314</v>
      </c>
      <c r="F25" s="17">
        <v>509641024</v>
      </c>
      <c r="G25" s="4" t="s">
        <v>366</v>
      </c>
      <c r="H25" s="3" t="s">
        <v>171</v>
      </c>
      <c r="I25" s="3" t="s">
        <v>171</v>
      </c>
      <c r="J25" s="3" t="s">
        <v>165</v>
      </c>
      <c r="K25" s="4" t="s">
        <v>367</v>
      </c>
      <c r="L25" s="54" t="s">
        <v>317</v>
      </c>
      <c r="M25" s="31" t="s">
        <v>318</v>
      </c>
      <c r="N25" s="54" t="s">
        <v>317</v>
      </c>
      <c r="O25" s="31" t="s">
        <v>318</v>
      </c>
    </row>
    <row r="26" spans="1:15" ht="30.75" thickBot="1" x14ac:dyDescent="0.3">
      <c r="A26" s="2" t="s">
        <v>211</v>
      </c>
      <c r="B26" s="4" t="str">
        <f>INDEX(ZOPs[Short Name],MATCH(Empresas[[#This Row],[Empresa]],ZOPs[Empresa],0))</f>
        <v>HLM</v>
      </c>
      <c r="C26" s="4" t="s">
        <v>199</v>
      </c>
      <c r="D26" s="3" t="s">
        <v>313</v>
      </c>
      <c r="E26" s="3" t="s">
        <v>314</v>
      </c>
      <c r="F26" s="17">
        <v>500838682</v>
      </c>
      <c r="G26" s="4" t="s">
        <v>212</v>
      </c>
      <c r="H26" s="4" t="s">
        <v>213</v>
      </c>
      <c r="I26" s="4" t="s">
        <v>213</v>
      </c>
      <c r="J26" s="3" t="s">
        <v>191</v>
      </c>
      <c r="K26" s="4" t="s">
        <v>196</v>
      </c>
      <c r="L26" s="33" t="s">
        <v>368</v>
      </c>
      <c r="M26" s="34" t="s">
        <v>369</v>
      </c>
      <c r="N26" s="33" t="s">
        <v>368</v>
      </c>
      <c r="O26" s="34" t="s">
        <v>369</v>
      </c>
    </row>
    <row r="27" spans="1:15" ht="15.75" thickBot="1" x14ac:dyDescent="0.3">
      <c r="A27" s="3" t="s">
        <v>83</v>
      </c>
      <c r="B27" s="4" t="str">
        <f>INDEX(ZOPs[Short Name],MATCH(Empresas[[#This Row],[Empresa]],ZOPs[Empresa],0))</f>
        <v>HPGB SGPS</v>
      </c>
      <c r="C27" s="4" t="s">
        <v>114</v>
      </c>
      <c r="D27" s="3" t="s">
        <v>313</v>
      </c>
      <c r="E27" s="3" t="s">
        <v>314</v>
      </c>
      <c r="F27" s="17">
        <v>503144550</v>
      </c>
      <c r="G27" s="4" t="s">
        <v>215</v>
      </c>
      <c r="H27" s="4" t="s">
        <v>171</v>
      </c>
      <c r="I27" s="4" t="s">
        <v>178</v>
      </c>
      <c r="J27" s="3" t="s">
        <v>182</v>
      </c>
      <c r="K27" s="4" t="s">
        <v>183</v>
      </c>
      <c r="L27" s="54" t="s">
        <v>317</v>
      </c>
      <c r="M27" s="31" t="s">
        <v>318</v>
      </c>
      <c r="N27" s="54" t="s">
        <v>317</v>
      </c>
      <c r="O27" s="31" t="s">
        <v>318</v>
      </c>
    </row>
    <row r="28" spans="1:15" ht="30.75" thickBot="1" x14ac:dyDescent="0.3">
      <c r="A28" s="3" t="s">
        <v>74</v>
      </c>
      <c r="B28" s="3" t="str">
        <f>INDEX(ZOPs[Short Name],MATCH(Empresas[[#This Row],[Empresa]],ZOPs[Empresa],0))</f>
        <v>ID</v>
      </c>
      <c r="C28" s="2" t="s">
        <v>74</v>
      </c>
      <c r="D28" s="3" t="s">
        <v>313</v>
      </c>
      <c r="E28" s="3" t="s">
        <v>314</v>
      </c>
      <c r="F28" s="15">
        <v>500142467</v>
      </c>
      <c r="G28" s="3" t="s">
        <v>216</v>
      </c>
      <c r="H28" s="3" t="s">
        <v>217</v>
      </c>
      <c r="I28" s="3" t="s">
        <v>217</v>
      </c>
      <c r="J28" s="3" t="s">
        <v>173</v>
      </c>
      <c r="K28" s="3" t="s">
        <v>218</v>
      </c>
      <c r="L28" s="3" t="s">
        <v>370</v>
      </c>
      <c r="M28" s="4" t="s">
        <v>371</v>
      </c>
      <c r="N28" s="4" t="s">
        <v>372</v>
      </c>
      <c r="O28" s="4" t="s">
        <v>373</v>
      </c>
    </row>
    <row r="29" spans="1:15" ht="15.75" thickBot="1" x14ac:dyDescent="0.3">
      <c r="A29" s="46" t="s">
        <v>543</v>
      </c>
      <c r="B29" s="46" t="str">
        <f>INDEX(ZOPs[Short Name],MATCH(Empresas[[#This Row],[Empresa]],ZOPs[Empresa],0))</f>
        <v>JJ Ferrovia</v>
      </c>
      <c r="C29" s="2" t="s">
        <v>114</v>
      </c>
      <c r="D29" s="3" t="s">
        <v>313</v>
      </c>
      <c r="E29" s="3" t="s">
        <v>314</v>
      </c>
      <c r="F29" s="16"/>
      <c r="G29" s="2"/>
      <c r="H29" s="3"/>
      <c r="I29" s="3"/>
      <c r="J29" s="3"/>
      <c r="K29" s="3"/>
      <c r="L29" s="47" t="s">
        <v>317</v>
      </c>
      <c r="M29" s="48" t="s">
        <v>318</v>
      </c>
      <c r="N29" s="47" t="s">
        <v>317</v>
      </c>
      <c r="O29" s="48" t="s">
        <v>318</v>
      </c>
    </row>
    <row r="30" spans="1:15" ht="75.75" thickBot="1" x14ac:dyDescent="0.3">
      <c r="A30" s="35" t="s">
        <v>374</v>
      </c>
      <c r="B30" s="35" t="str">
        <f>INDEX(ZOPs[Short Name],MATCH(Empresas[[#This Row],[Empresa]],ZOPs[Empresa],0))</f>
        <v>JJ Santo António</v>
      </c>
      <c r="C30" s="2" t="s">
        <v>199</v>
      </c>
      <c r="D30" s="3" t="s">
        <v>313</v>
      </c>
      <c r="E30" s="3" t="s">
        <v>314</v>
      </c>
      <c r="F30" s="15">
        <v>513333444</v>
      </c>
      <c r="G30" s="3" t="s">
        <v>375</v>
      </c>
      <c r="H30" s="3" t="s">
        <v>171</v>
      </c>
      <c r="I30" s="3" t="s">
        <v>171</v>
      </c>
      <c r="J30" s="3" t="s">
        <v>191</v>
      </c>
      <c r="K30" s="3" t="s">
        <v>376</v>
      </c>
      <c r="L30" s="3" t="s">
        <v>377</v>
      </c>
      <c r="M30" s="42" t="s">
        <v>378</v>
      </c>
      <c r="N30" s="4" t="s">
        <v>377</v>
      </c>
      <c r="O30" s="42" t="s">
        <v>378</v>
      </c>
    </row>
    <row r="31" spans="1:15" ht="30.75" thickBot="1" x14ac:dyDescent="0.3">
      <c r="A31" s="3" t="s">
        <v>150</v>
      </c>
      <c r="B31" s="3" t="str">
        <f>INDEX(ZOPs[Short Name],MATCH(Empresas[[#This Row],[Empresa]],ZOPs[Empresa],0))</f>
        <v>LISBOAT</v>
      </c>
      <c r="C31" s="2" t="s">
        <v>65</v>
      </c>
      <c r="D31" s="3" t="s">
        <v>313</v>
      </c>
      <c r="E31" s="3" t="s">
        <v>314</v>
      </c>
      <c r="F31" s="15">
        <v>513837515</v>
      </c>
      <c r="G31" s="3" t="s">
        <v>219</v>
      </c>
      <c r="H31" s="4" t="s">
        <v>171</v>
      </c>
      <c r="I31" s="4" t="s">
        <v>171</v>
      </c>
      <c r="J31" s="3" t="s">
        <v>191</v>
      </c>
      <c r="K31" s="3" t="s">
        <v>220</v>
      </c>
      <c r="L31" s="39" t="s">
        <v>379</v>
      </c>
      <c r="M31" s="39" t="s">
        <v>380</v>
      </c>
      <c r="N31" s="39" t="s">
        <v>379</v>
      </c>
      <c r="O31" s="39" t="s">
        <v>380</v>
      </c>
    </row>
    <row r="32" spans="1:15" ht="75.75" thickBot="1" x14ac:dyDescent="0.3">
      <c r="A32" s="35" t="s">
        <v>381</v>
      </c>
      <c r="B32" s="35" t="str">
        <f>INDEX(ZOPs[Short Name],MATCH(Empresas[[#This Row],[Empresa]],ZOPs[Empresa],0))</f>
        <v>Maia Transportes</v>
      </c>
      <c r="C32" s="2" t="s">
        <v>363</v>
      </c>
      <c r="D32" s="3" t="s">
        <v>313</v>
      </c>
      <c r="E32" s="3" t="s">
        <v>314</v>
      </c>
      <c r="F32" s="15">
        <v>500521921</v>
      </c>
      <c r="G32" s="3" t="s">
        <v>382</v>
      </c>
      <c r="H32" s="4" t="s">
        <v>269</v>
      </c>
      <c r="I32" s="4" t="s">
        <v>269</v>
      </c>
      <c r="J32" s="3" t="s">
        <v>191</v>
      </c>
      <c r="K32" s="3" t="s">
        <v>383</v>
      </c>
      <c r="L32" s="3" t="s">
        <v>377</v>
      </c>
      <c r="M32" s="42" t="s">
        <v>378</v>
      </c>
      <c r="N32" s="41" t="s">
        <v>384</v>
      </c>
      <c r="O32" s="51" t="s">
        <v>385</v>
      </c>
    </row>
    <row r="33" spans="1:15" ht="30.75" thickBot="1" x14ac:dyDescent="0.3">
      <c r="A33" s="3" t="s">
        <v>24</v>
      </c>
      <c r="B33" s="3" t="str">
        <f>INDEX(ZOPs[Short Name],MATCH(Empresas[[#This Row],[Empresa]],ZOPs[Empresa],0))</f>
        <v>Marques</v>
      </c>
      <c r="C33" s="2" t="s">
        <v>96</v>
      </c>
      <c r="D33" s="3" t="s">
        <v>313</v>
      </c>
      <c r="E33" s="3" t="s">
        <v>314</v>
      </c>
      <c r="F33" s="15">
        <v>500809240</v>
      </c>
      <c r="G33" s="3" t="s">
        <v>221</v>
      </c>
      <c r="H33" s="3" t="s">
        <v>222</v>
      </c>
      <c r="I33" s="3" t="s">
        <v>222</v>
      </c>
      <c r="J33" s="3" t="s">
        <v>191</v>
      </c>
      <c r="K33" s="3" t="s">
        <v>218</v>
      </c>
      <c r="L33" s="33" t="s">
        <v>386</v>
      </c>
      <c r="M33" s="34" t="s">
        <v>387</v>
      </c>
      <c r="N33" s="33" t="s">
        <v>386</v>
      </c>
      <c r="O33" s="34" t="s">
        <v>387</v>
      </c>
    </row>
    <row r="34" spans="1:15" ht="90.75" thickBot="1" x14ac:dyDescent="0.3">
      <c r="A34" s="46" t="s">
        <v>650</v>
      </c>
      <c r="B34" s="46" t="str">
        <f>INDEX(ZOPs[Short Name],MATCH(Empresas[[#This Row],[Empresa]],ZOPs[Empresa],0))</f>
        <v>Mobi Azores</v>
      </c>
      <c r="C34" s="2" t="s">
        <v>330</v>
      </c>
      <c r="D34" s="3" t="s">
        <v>313</v>
      </c>
      <c r="E34" s="3" t="s">
        <v>314</v>
      </c>
      <c r="F34" s="16">
        <v>517752859</v>
      </c>
      <c r="G34" s="2" t="s">
        <v>389</v>
      </c>
      <c r="H34" s="3" t="s">
        <v>332</v>
      </c>
      <c r="I34" s="3" t="s">
        <v>332</v>
      </c>
      <c r="J34" s="3" t="s">
        <v>191</v>
      </c>
      <c r="K34" s="2" t="s">
        <v>390</v>
      </c>
      <c r="L34" s="3" t="s">
        <v>334</v>
      </c>
      <c r="M34" s="4" t="s">
        <v>335</v>
      </c>
      <c r="N34" s="4" t="s">
        <v>334</v>
      </c>
      <c r="O34" s="4" t="s">
        <v>335</v>
      </c>
    </row>
    <row r="35" spans="1:15" ht="15.75" thickBot="1" x14ac:dyDescent="0.3">
      <c r="A35" s="3" t="s">
        <v>149</v>
      </c>
      <c r="B35" s="3" t="str">
        <f>INDEX(ZOPs[Short Name],MATCH(Empresas[[#This Row],[Empresa]],ZOPs[Empresa],0))</f>
        <v>MTWS</v>
      </c>
      <c r="C35" s="2" t="s">
        <v>112</v>
      </c>
      <c r="D35" s="3" t="s">
        <v>313</v>
      </c>
      <c r="E35" s="3" t="s">
        <v>314</v>
      </c>
      <c r="F35" s="15">
        <v>505014971</v>
      </c>
      <c r="G35" s="3" t="s">
        <v>223</v>
      </c>
      <c r="H35" s="2" t="s">
        <v>224</v>
      </c>
      <c r="I35" s="2" t="s">
        <v>224</v>
      </c>
      <c r="J35" s="3" t="s">
        <v>173</v>
      </c>
      <c r="K35" s="3" t="s">
        <v>391</v>
      </c>
      <c r="L35" s="33" t="s">
        <v>356</v>
      </c>
      <c r="M35" s="34" t="s">
        <v>357</v>
      </c>
      <c r="N35" s="33" t="s">
        <v>358</v>
      </c>
      <c r="O35" s="34" t="s">
        <v>359</v>
      </c>
    </row>
    <row r="36" spans="1:15" ht="30.75" thickBot="1" x14ac:dyDescent="0.3">
      <c r="A36" s="3" t="s">
        <v>225</v>
      </c>
      <c r="B36" s="3" t="str">
        <f>INDEX(ZOPs[Short Name],MATCH(Empresas[[#This Row],[Empresa]],ZOPs[Empresa],0))</f>
        <v>Mundial Turismo</v>
      </c>
      <c r="C36" s="2" t="s">
        <v>93</v>
      </c>
      <c r="D36" s="3" t="s">
        <v>313</v>
      </c>
      <c r="E36" s="3" t="s">
        <v>314</v>
      </c>
      <c r="F36" s="15">
        <v>500199817</v>
      </c>
      <c r="G36" s="3" t="s">
        <v>226</v>
      </c>
      <c r="H36" s="3" t="s">
        <v>195</v>
      </c>
      <c r="I36" s="3" t="s">
        <v>195</v>
      </c>
      <c r="J36" s="3" t="s">
        <v>173</v>
      </c>
      <c r="K36" s="3" t="s">
        <v>218</v>
      </c>
      <c r="L36" s="41" t="s">
        <v>353</v>
      </c>
      <c r="M36" s="42" t="s">
        <v>354</v>
      </c>
      <c r="N36" s="41" t="s">
        <v>353</v>
      </c>
      <c r="O36" s="51" t="s">
        <v>354</v>
      </c>
    </row>
    <row r="37" spans="1:15" ht="15.75" thickBot="1" x14ac:dyDescent="0.3">
      <c r="A37" s="3" t="s">
        <v>157</v>
      </c>
      <c r="B37" s="4" t="str">
        <f>INDEX(ZOPs[Short Name],MATCH(Empresas[[#This Row],[Empresa]],ZOPs[Empresa],0))</f>
        <v>Outvalue</v>
      </c>
      <c r="C37" s="4" t="s">
        <v>114</v>
      </c>
      <c r="D37" s="3" t="s">
        <v>313</v>
      </c>
      <c r="E37" s="3" t="s">
        <v>314</v>
      </c>
      <c r="F37" s="17">
        <v>509209815</v>
      </c>
      <c r="G37" s="4" t="s">
        <v>227</v>
      </c>
      <c r="H37" s="3" t="s">
        <v>171</v>
      </c>
      <c r="I37" s="3" t="s">
        <v>178</v>
      </c>
      <c r="J37" s="3" t="s">
        <v>191</v>
      </c>
      <c r="K37" s="4" t="s">
        <v>392</v>
      </c>
      <c r="L37" s="4" t="s">
        <v>393</v>
      </c>
      <c r="M37" s="4" t="s">
        <v>394</v>
      </c>
      <c r="N37" s="4" t="s">
        <v>393</v>
      </c>
      <c r="O37" s="4" t="s">
        <v>394</v>
      </c>
    </row>
    <row r="38" spans="1:15" ht="30.75" thickBot="1" x14ac:dyDescent="0.3">
      <c r="A38" s="3" t="s">
        <v>117</v>
      </c>
      <c r="B38" s="4" t="str">
        <f>INDEX(ZOPs[Short Name],MATCH(Empresas[[#This Row],[Empresa]],ZOPs[Empresa],0))</f>
        <v>PXM</v>
      </c>
      <c r="C38" s="4" t="s">
        <v>93</v>
      </c>
      <c r="D38" s="3" t="s">
        <v>313</v>
      </c>
      <c r="E38" s="3" t="s">
        <v>314</v>
      </c>
      <c r="F38" s="17">
        <v>510319866</v>
      </c>
      <c r="G38" s="4" t="s">
        <v>228</v>
      </c>
      <c r="H38" s="3" t="s">
        <v>195</v>
      </c>
      <c r="I38" s="3" t="s">
        <v>195</v>
      </c>
      <c r="J38" s="3" t="s">
        <v>173</v>
      </c>
      <c r="K38" s="4" t="s">
        <v>205</v>
      </c>
      <c r="L38" s="41" t="s">
        <v>353</v>
      </c>
      <c r="M38" s="42" t="s">
        <v>354</v>
      </c>
      <c r="N38" s="41" t="s">
        <v>353</v>
      </c>
      <c r="O38" s="51" t="s">
        <v>354</v>
      </c>
    </row>
    <row r="39" spans="1:15" ht="45.75" thickBot="1" x14ac:dyDescent="0.3">
      <c r="A39" s="3" t="s">
        <v>241</v>
      </c>
      <c r="B39" s="3" t="str">
        <f>INDEX(ZOPs[Short Name],MATCH(Empresas[[#This Row],[Empresa]],ZOPs[Empresa],0))</f>
        <v>Rodoviária do Lis</v>
      </c>
      <c r="C39" s="2" t="s">
        <v>115</v>
      </c>
      <c r="D39" s="3" t="s">
        <v>313</v>
      </c>
      <c r="E39" s="3" t="s">
        <v>314</v>
      </c>
      <c r="F39" s="15">
        <v>507802950</v>
      </c>
      <c r="G39" s="3" t="s">
        <v>242</v>
      </c>
      <c r="H39" s="3" t="s">
        <v>243</v>
      </c>
      <c r="I39" s="3" t="s">
        <v>243</v>
      </c>
      <c r="J39" s="3" t="s">
        <v>191</v>
      </c>
      <c r="K39" s="3" t="s">
        <v>244</v>
      </c>
      <c r="L39" s="39" t="s">
        <v>395</v>
      </c>
      <c r="M39" s="39" t="s">
        <v>396</v>
      </c>
      <c r="N39" s="39" t="s">
        <v>395</v>
      </c>
      <c r="O39" s="39" t="s">
        <v>396</v>
      </c>
    </row>
    <row r="40" spans="1:15" ht="90.75" thickBot="1" x14ac:dyDescent="0.3">
      <c r="A40" s="55" t="s">
        <v>397</v>
      </c>
      <c r="B40" s="55" t="str">
        <f>INDEX(ZOPs[Short Name],MATCH(Empresas[[#This Row],[Empresa]],ZOPs[Empresa],0))</f>
        <v>RDL II</v>
      </c>
      <c r="C40" s="3" t="s">
        <v>115</v>
      </c>
      <c r="D40" s="3" t="s">
        <v>313</v>
      </c>
      <c r="E40" s="3" t="s">
        <v>314</v>
      </c>
      <c r="F40" s="56">
        <v>517478579</v>
      </c>
      <c r="G40" s="57" t="s">
        <v>242</v>
      </c>
      <c r="H40" s="57" t="s">
        <v>243</v>
      </c>
      <c r="I40" s="57" t="s">
        <v>243</v>
      </c>
      <c r="J40" s="3" t="s">
        <v>191</v>
      </c>
      <c r="K40" s="57" t="s">
        <v>398</v>
      </c>
      <c r="L40" s="3" t="s">
        <v>395</v>
      </c>
      <c r="M40" s="4" t="s">
        <v>396</v>
      </c>
      <c r="N40" s="3" t="s">
        <v>395</v>
      </c>
      <c r="O40" s="3" t="s">
        <v>396</v>
      </c>
    </row>
    <row r="41" spans="1:15" ht="45.75" thickBot="1" x14ac:dyDescent="0.3">
      <c r="A41" s="3" t="s">
        <v>247</v>
      </c>
      <c r="B41" s="4" t="str">
        <f>INDEX(ZOPs[Short Name],MATCH(Empresas[[#This Row],[Empresa]],ZOPs[Empresa],0))</f>
        <v>RDO</v>
      </c>
      <c r="C41" s="4" t="s">
        <v>115</v>
      </c>
      <c r="D41" s="3" t="s">
        <v>313</v>
      </c>
      <c r="E41" s="3" t="s">
        <v>314</v>
      </c>
      <c r="F41" s="15">
        <v>500600546</v>
      </c>
      <c r="G41" s="3" t="s">
        <v>248</v>
      </c>
      <c r="H41" s="3" t="s">
        <v>243</v>
      </c>
      <c r="I41" s="3" t="s">
        <v>243</v>
      </c>
      <c r="J41" s="3" t="s">
        <v>191</v>
      </c>
      <c r="K41" s="3" t="s">
        <v>244</v>
      </c>
      <c r="L41" s="3" t="s">
        <v>395</v>
      </c>
      <c r="M41" s="4" t="s">
        <v>396</v>
      </c>
      <c r="N41" s="3" t="s">
        <v>395</v>
      </c>
      <c r="O41" s="3" t="s">
        <v>396</v>
      </c>
    </row>
    <row r="42" spans="1:15" ht="120.75" thickBot="1" x14ac:dyDescent="0.3">
      <c r="A42" s="3" t="s">
        <v>158</v>
      </c>
      <c r="B42" s="3" t="str">
        <f>INDEX(ZOPs[Short Name],MATCH(Empresas[[#This Row],[Empresa]],ZOPs[Empresa],0))</f>
        <v>RV</v>
      </c>
      <c r="C42" s="3" t="s">
        <v>1</v>
      </c>
      <c r="D42" s="3" t="s">
        <v>313</v>
      </c>
      <c r="E42" s="3" t="s">
        <v>314</v>
      </c>
      <c r="F42" s="15">
        <v>513333436</v>
      </c>
      <c r="G42" s="3" t="s">
        <v>162</v>
      </c>
      <c r="H42" s="3" t="s">
        <v>171</v>
      </c>
      <c r="I42" s="3" t="s">
        <v>170</v>
      </c>
      <c r="J42" s="3" t="s">
        <v>165</v>
      </c>
      <c r="K42" s="3" t="s">
        <v>166</v>
      </c>
      <c r="L42" s="41" t="s">
        <v>338</v>
      </c>
      <c r="M42" s="42" t="s">
        <v>339</v>
      </c>
      <c r="N42" s="41" t="s">
        <v>338</v>
      </c>
      <c r="O42" s="51" t="s">
        <v>339</v>
      </c>
    </row>
    <row r="43" spans="1:15" ht="30.75" thickBot="1" x14ac:dyDescent="0.3">
      <c r="A43" s="3" t="s">
        <v>279</v>
      </c>
      <c r="B43" s="3" t="str">
        <f>INDEX(ZOPs[Short Name],MATCH(Empresas[[#This Row],[Empresa]],ZOPs[Empresa],0))</f>
        <v>Rodoviária MTejo</v>
      </c>
      <c r="C43" s="3" t="s">
        <v>115</v>
      </c>
      <c r="D43" s="3" t="s">
        <v>313</v>
      </c>
      <c r="E43" s="3" t="s">
        <v>314</v>
      </c>
      <c r="F43" s="15">
        <v>517077744</v>
      </c>
      <c r="G43" s="3" t="s">
        <v>245</v>
      </c>
      <c r="H43" s="3" t="s">
        <v>237</v>
      </c>
      <c r="I43" s="3" t="s">
        <v>237</v>
      </c>
      <c r="J43" s="3" t="s">
        <v>165</v>
      </c>
      <c r="K43" s="3" t="s">
        <v>280</v>
      </c>
      <c r="L43" s="39" t="s">
        <v>395</v>
      </c>
      <c r="M43" s="39" t="s">
        <v>396</v>
      </c>
      <c r="N43" s="39" t="s">
        <v>395</v>
      </c>
      <c r="O43" s="39" t="s">
        <v>396</v>
      </c>
    </row>
    <row r="44" spans="1:15" ht="30.75" thickBot="1" x14ac:dyDescent="0.3">
      <c r="A44" s="35" t="s">
        <v>399</v>
      </c>
      <c r="B44" s="35" t="str">
        <f>INDEX(ZOPs[Short Name],MATCH(Empresas[[#This Row],[Empresa]],ZOPs[Empresa],0))</f>
        <v>Rodoviária Mtejo II</v>
      </c>
      <c r="C44" s="3" t="s">
        <v>115</v>
      </c>
      <c r="D44" s="3" t="s">
        <v>313</v>
      </c>
      <c r="E44" s="3" t="s">
        <v>314</v>
      </c>
      <c r="F44" s="15">
        <v>517077744</v>
      </c>
      <c r="G44" s="3" t="s">
        <v>245</v>
      </c>
      <c r="H44" s="3" t="s">
        <v>237</v>
      </c>
      <c r="I44" s="3" t="s">
        <v>237</v>
      </c>
      <c r="J44" s="3" t="s">
        <v>165</v>
      </c>
      <c r="K44" s="3" t="s">
        <v>280</v>
      </c>
      <c r="L44" s="39" t="s">
        <v>395</v>
      </c>
      <c r="M44" s="40" t="s">
        <v>396</v>
      </c>
      <c r="N44" s="39" t="s">
        <v>395</v>
      </c>
      <c r="O44" s="39" t="s">
        <v>396</v>
      </c>
    </row>
    <row r="45" spans="1:15" ht="30.75" thickBot="1" x14ac:dyDescent="0.3">
      <c r="A45" s="3" t="s">
        <v>298</v>
      </c>
      <c r="B45" s="3" t="str">
        <f>INDEX(ZOPs[Short Name],MATCH(Empresas[[#This Row],[Empresa]],ZOPs[Empresa],0))</f>
        <v>Rede Expressos</v>
      </c>
      <c r="C45" s="3" t="s">
        <v>299</v>
      </c>
      <c r="D45" s="3" t="s">
        <v>313</v>
      </c>
      <c r="E45" s="3" t="s">
        <v>314</v>
      </c>
      <c r="F45" s="15">
        <v>503508225</v>
      </c>
      <c r="G45" s="3" t="s">
        <v>300</v>
      </c>
      <c r="H45" s="3" t="s">
        <v>171</v>
      </c>
      <c r="I45" s="3" t="s">
        <v>171</v>
      </c>
      <c r="J45" s="3" t="s">
        <v>191</v>
      </c>
      <c r="K45" s="3" t="s">
        <v>301</v>
      </c>
      <c r="L45" s="41" t="s">
        <v>400</v>
      </c>
      <c r="M45" s="42" t="s">
        <v>401</v>
      </c>
      <c r="N45" s="41" t="s">
        <v>400</v>
      </c>
      <c r="O45" s="51" t="s">
        <v>401</v>
      </c>
    </row>
    <row r="46" spans="1:15" ht="30.75" thickBot="1" x14ac:dyDescent="0.3">
      <c r="A46" s="3" t="s">
        <v>229</v>
      </c>
      <c r="B46" s="3" t="str">
        <f>INDEX(ZOPs[Short Name],MATCH(Empresas[[#This Row],[Empresa]],ZOPs[Empresa],0))</f>
        <v>Rodinform</v>
      </c>
      <c r="C46" s="2" t="s">
        <v>114</v>
      </c>
      <c r="D46" s="3" t="s">
        <v>313</v>
      </c>
      <c r="E46" s="3" t="s">
        <v>314</v>
      </c>
      <c r="F46" s="15">
        <v>505090082</v>
      </c>
      <c r="G46" s="3" t="s">
        <v>230</v>
      </c>
      <c r="H46" s="2" t="s">
        <v>171</v>
      </c>
      <c r="I46" s="2" t="s">
        <v>178</v>
      </c>
      <c r="J46" s="3" t="s">
        <v>173</v>
      </c>
      <c r="K46" s="3" t="s">
        <v>231</v>
      </c>
      <c r="L46" s="30" t="s">
        <v>317</v>
      </c>
      <c r="M46" s="31" t="s">
        <v>318</v>
      </c>
      <c r="N46" s="30" t="s">
        <v>317</v>
      </c>
      <c r="O46" s="32" t="s">
        <v>318</v>
      </c>
    </row>
    <row r="47" spans="1:15" ht="30.75" thickBot="1" x14ac:dyDescent="0.3">
      <c r="A47" s="3" t="s">
        <v>25</v>
      </c>
      <c r="B47" s="3" t="str">
        <f>INDEX(ZOPs[Short Name],MATCH(Empresas[[#This Row],[Empresa]],ZOPs[Empresa],0))</f>
        <v>RodoCargo</v>
      </c>
      <c r="C47" s="3" t="s">
        <v>201</v>
      </c>
      <c r="D47" s="3" t="s">
        <v>313</v>
      </c>
      <c r="E47" s="3" t="s">
        <v>314</v>
      </c>
      <c r="F47" s="15">
        <v>502514027</v>
      </c>
      <c r="G47" s="3" t="s">
        <v>232</v>
      </c>
      <c r="H47" s="2" t="s">
        <v>234</v>
      </c>
      <c r="I47" s="2" t="s">
        <v>234</v>
      </c>
      <c r="J47" s="3" t="s">
        <v>173</v>
      </c>
      <c r="K47" s="3" t="s">
        <v>180</v>
      </c>
      <c r="L47" s="52" t="s">
        <v>402</v>
      </c>
      <c r="M47" s="42" t="s">
        <v>403</v>
      </c>
      <c r="N47" s="33" t="s">
        <v>402</v>
      </c>
      <c r="O47" s="34" t="s">
        <v>403</v>
      </c>
    </row>
    <row r="48" spans="1:15" ht="30.75" thickBot="1" x14ac:dyDescent="0.3">
      <c r="A48" s="35" t="s">
        <v>404</v>
      </c>
      <c r="B48" s="35" t="str">
        <f>INDEX(ZOPs[Short Name],MATCH(Empresas[[#This Row],[Empresa]],ZOPs[Empresa],0))</f>
        <v>Rodoatlantic</v>
      </c>
      <c r="C48" s="3" t="s">
        <v>89</v>
      </c>
      <c r="D48" s="3" t="s">
        <v>313</v>
      </c>
      <c r="E48" s="3" t="s">
        <v>314</v>
      </c>
      <c r="F48" s="15">
        <v>509448518</v>
      </c>
      <c r="G48" s="3" t="s">
        <v>366</v>
      </c>
      <c r="H48" s="2" t="s">
        <v>171</v>
      </c>
      <c r="I48" s="2" t="s">
        <v>171</v>
      </c>
      <c r="J48" s="3" t="s">
        <v>191</v>
      </c>
      <c r="K48" s="3" t="s">
        <v>180</v>
      </c>
      <c r="L48" s="52" t="s">
        <v>319</v>
      </c>
      <c r="M48" s="42" t="s">
        <v>320</v>
      </c>
      <c r="N48" s="33" t="s">
        <v>319</v>
      </c>
      <c r="O48" s="34" t="s">
        <v>320</v>
      </c>
    </row>
    <row r="49" spans="1:15" ht="30.75" thickBot="1" x14ac:dyDescent="0.3">
      <c r="A49" s="3" t="s">
        <v>235</v>
      </c>
      <c r="B49" s="3" t="str">
        <f>INDEX(ZOPs[Short Name],MATCH(Empresas[[#This Row],[Empresa]],ZOPs[Empresa],0))</f>
        <v>Rodolezíria</v>
      </c>
      <c r="C49" s="3" t="s">
        <v>115</v>
      </c>
      <c r="D49" s="3" t="s">
        <v>313</v>
      </c>
      <c r="E49" s="3" t="s">
        <v>314</v>
      </c>
      <c r="F49" s="15">
        <v>516240242</v>
      </c>
      <c r="G49" s="3" t="s">
        <v>236</v>
      </c>
      <c r="H49" s="3" t="s">
        <v>237</v>
      </c>
      <c r="I49" s="3" t="s">
        <v>237</v>
      </c>
      <c r="J49" s="3" t="s">
        <v>165</v>
      </c>
      <c r="K49" s="3" t="s">
        <v>218</v>
      </c>
      <c r="L49" s="39" t="s">
        <v>395</v>
      </c>
      <c r="M49" s="39" t="s">
        <v>396</v>
      </c>
      <c r="N49" s="39" t="s">
        <v>395</v>
      </c>
      <c r="O49" s="39" t="s">
        <v>396</v>
      </c>
    </row>
    <row r="50" spans="1:15" ht="90.75" thickBot="1" x14ac:dyDescent="0.3">
      <c r="A50" s="3" t="s">
        <v>22</v>
      </c>
      <c r="B50" s="3" t="str">
        <f>INDEX(ZOPs[Short Name],MATCH(Empresas[[#This Row],[Empresa]],ZOPs[Empresa],0))</f>
        <v>RL</v>
      </c>
      <c r="C50" s="3" t="s">
        <v>199</v>
      </c>
      <c r="D50" s="3" t="s">
        <v>313</v>
      </c>
      <c r="E50" s="3" t="s">
        <v>314</v>
      </c>
      <c r="F50" s="15">
        <v>503418455</v>
      </c>
      <c r="G50" s="3" t="s">
        <v>238</v>
      </c>
      <c r="H50" s="3" t="s">
        <v>171</v>
      </c>
      <c r="I50" s="3" t="s">
        <v>171</v>
      </c>
      <c r="J50" s="3" t="s">
        <v>173</v>
      </c>
      <c r="K50" s="3" t="s">
        <v>239</v>
      </c>
      <c r="L50" s="33" t="s">
        <v>368</v>
      </c>
      <c r="M50" s="34" t="s">
        <v>369</v>
      </c>
      <c r="N50" s="33" t="s">
        <v>368</v>
      </c>
      <c r="O50" s="34" t="s">
        <v>369</v>
      </c>
    </row>
    <row r="51" spans="1:15" ht="60.75" thickBot="1" x14ac:dyDescent="0.3">
      <c r="A51" s="3" t="s">
        <v>27</v>
      </c>
      <c r="B51" s="3" t="str">
        <f>INDEX(ZOPs[Short Name],MATCH(Empresas[[#This Row],[Empresa]],ZOPs[Empresa],0))</f>
        <v>RA</v>
      </c>
      <c r="C51" s="3" t="s">
        <v>198</v>
      </c>
      <c r="D51" s="3" t="s">
        <v>313</v>
      </c>
      <c r="E51" s="3" t="s">
        <v>314</v>
      </c>
      <c r="F51" s="15">
        <v>502522380</v>
      </c>
      <c r="G51" s="3" t="s">
        <v>167</v>
      </c>
      <c r="H51" s="3" t="s">
        <v>172</v>
      </c>
      <c r="I51" s="3" t="s">
        <v>172</v>
      </c>
      <c r="J51" s="3" t="s">
        <v>173</v>
      </c>
      <c r="K51" s="3" t="s">
        <v>240</v>
      </c>
      <c r="L51" s="2" t="s">
        <v>315</v>
      </c>
      <c r="M51" s="4" t="s">
        <v>316</v>
      </c>
      <c r="N51" s="4" t="s">
        <v>315</v>
      </c>
      <c r="O51" s="4" t="s">
        <v>316</v>
      </c>
    </row>
    <row r="52" spans="1:15" ht="105.75" thickBot="1" x14ac:dyDescent="0.3">
      <c r="A52" s="3" t="s">
        <v>115</v>
      </c>
      <c r="B52" s="3" t="str">
        <f>INDEX(ZOPs[Short Name],MATCH(Empresas[[#This Row],[Empresa]],ZOPs[Empresa],0))</f>
        <v>Rodoviária do Tejo</v>
      </c>
      <c r="C52" s="3" t="s">
        <v>115</v>
      </c>
      <c r="D52" s="3" t="s">
        <v>313</v>
      </c>
      <c r="E52" s="3" t="s">
        <v>314</v>
      </c>
      <c r="F52" s="15">
        <v>502513900</v>
      </c>
      <c r="G52" s="3" t="s">
        <v>245</v>
      </c>
      <c r="H52" s="3" t="s">
        <v>237</v>
      </c>
      <c r="I52" s="3" t="s">
        <v>237</v>
      </c>
      <c r="J52" s="3" t="s">
        <v>173</v>
      </c>
      <c r="K52" s="3" t="s">
        <v>246</v>
      </c>
      <c r="L52" s="2" t="s">
        <v>395</v>
      </c>
      <c r="M52" s="4" t="s">
        <v>396</v>
      </c>
      <c r="N52" s="39" t="s">
        <v>395</v>
      </c>
      <c r="O52" s="40" t="s">
        <v>396</v>
      </c>
    </row>
    <row r="53" spans="1:15" ht="45.75" thickBot="1" x14ac:dyDescent="0.3">
      <c r="A53" s="35" t="s">
        <v>405</v>
      </c>
      <c r="B53" s="35" t="str">
        <f>INDEX(ZOPs[Short Name],MATCH(Empresas[[#This Row],[Empresa]],ZOPs[Empresa],0))</f>
        <v>Roller Town</v>
      </c>
      <c r="C53" s="3" t="s">
        <v>406</v>
      </c>
      <c r="D53" s="3" t="s">
        <v>313</v>
      </c>
      <c r="E53" s="3" t="s">
        <v>314</v>
      </c>
      <c r="F53" s="15">
        <v>514309776</v>
      </c>
      <c r="G53" s="3" t="s">
        <v>364</v>
      </c>
      <c r="H53" s="3" t="s">
        <v>269</v>
      </c>
      <c r="I53" s="3" t="s">
        <v>269</v>
      </c>
      <c r="J53" s="3" t="s">
        <v>173</v>
      </c>
      <c r="K53" s="3" t="s">
        <v>407</v>
      </c>
      <c r="L53" s="2" t="s">
        <v>377</v>
      </c>
      <c r="M53" s="42" t="s">
        <v>378</v>
      </c>
      <c r="N53" s="58" t="s">
        <v>408</v>
      </c>
      <c r="O53" s="42" t="s">
        <v>409</v>
      </c>
    </row>
    <row r="54" spans="1:15" ht="15.75" thickBot="1" x14ac:dyDescent="0.3">
      <c r="A54" s="3" t="s">
        <v>249</v>
      </c>
      <c r="B54" s="3" t="str">
        <f>INDEX(ZOPs[Short Name],MATCH(Empresas[[#This Row],[Empresa]],ZOPs[Empresa],0))</f>
        <v>ROTAGUS</v>
      </c>
      <c r="C54" s="3" t="s">
        <v>114</v>
      </c>
      <c r="D54" s="3" t="s">
        <v>313</v>
      </c>
      <c r="E54" s="3" t="s">
        <v>314</v>
      </c>
      <c r="F54" s="15">
        <v>503331074</v>
      </c>
      <c r="G54" s="3" t="s">
        <v>215</v>
      </c>
      <c r="H54" s="3" t="s">
        <v>171</v>
      </c>
      <c r="I54" s="3" t="s">
        <v>178</v>
      </c>
      <c r="J54" s="3" t="s">
        <v>173</v>
      </c>
      <c r="K54" s="3" t="s">
        <v>250</v>
      </c>
      <c r="L54" s="30" t="s">
        <v>317</v>
      </c>
      <c r="M54" s="31" t="s">
        <v>318</v>
      </c>
      <c r="N54" s="30" t="s">
        <v>317</v>
      </c>
      <c r="O54" s="32" t="s">
        <v>318</v>
      </c>
    </row>
    <row r="55" spans="1:15" ht="30.75" thickBot="1" x14ac:dyDescent="0.3">
      <c r="A55" s="3" t="s">
        <v>251</v>
      </c>
      <c r="B55" s="3" t="str">
        <f>INDEX(ZOPs[Short Name],MATCH(Empresas[[#This Row],[Empresa]],ZOPs[Empresa],0))</f>
        <v>Sandbus</v>
      </c>
      <c r="C55" s="3" t="s">
        <v>93</v>
      </c>
      <c r="D55" s="3" t="s">
        <v>313</v>
      </c>
      <c r="E55" s="3" t="s">
        <v>314</v>
      </c>
      <c r="F55" s="15">
        <v>516703285</v>
      </c>
      <c r="G55" s="3" t="s">
        <v>252</v>
      </c>
      <c r="H55" s="3" t="s">
        <v>195</v>
      </c>
      <c r="I55" s="3" t="s">
        <v>195</v>
      </c>
      <c r="J55" s="3" t="s">
        <v>165</v>
      </c>
      <c r="K55" s="3" t="s">
        <v>196</v>
      </c>
      <c r="L55" s="41" t="s">
        <v>353</v>
      </c>
      <c r="M55" s="42" t="s">
        <v>354</v>
      </c>
      <c r="N55" s="41" t="s">
        <v>353</v>
      </c>
      <c r="O55" s="42" t="s">
        <v>354</v>
      </c>
    </row>
    <row r="56" spans="1:15" ht="75.75" thickBot="1" x14ac:dyDescent="0.3">
      <c r="A56" s="3" t="s">
        <v>253</v>
      </c>
      <c r="B56" s="3" t="str">
        <f>INDEX(ZOPs[Short Name],MATCH(Empresas[[#This Row],[Empresa]],ZOPs[Empresa],0))</f>
        <v>SOTAC</v>
      </c>
      <c r="C56" s="2" t="s">
        <v>114</v>
      </c>
      <c r="D56" s="3" t="s">
        <v>313</v>
      </c>
      <c r="E56" s="3" t="s">
        <v>314</v>
      </c>
      <c r="F56" s="15">
        <v>502691468</v>
      </c>
      <c r="G56" s="3" t="s">
        <v>254</v>
      </c>
      <c r="H56" s="3" t="s">
        <v>255</v>
      </c>
      <c r="I56" s="3" t="s">
        <v>255</v>
      </c>
      <c r="J56" s="3" t="s">
        <v>173</v>
      </c>
      <c r="K56" s="3" t="s">
        <v>256</v>
      </c>
      <c r="L56" s="59" t="s">
        <v>317</v>
      </c>
      <c r="M56" s="31" t="s">
        <v>318</v>
      </c>
      <c r="N56" s="59" t="s">
        <v>317</v>
      </c>
      <c r="O56" s="31" t="s">
        <v>318</v>
      </c>
    </row>
    <row r="57" spans="1:15" ht="90.75" thickBot="1" x14ac:dyDescent="0.3">
      <c r="A57" s="3" t="s">
        <v>77</v>
      </c>
      <c r="B57" s="4" t="str">
        <f>INDEX(ZOPs[Short Name],MATCH(Empresas[[#This Row],[Empresa]],ZOPs[Empresa],0))</f>
        <v>TAA</v>
      </c>
      <c r="C57" s="4" t="s">
        <v>198</v>
      </c>
      <c r="D57" s="3" t="s">
        <v>313</v>
      </c>
      <c r="E57" s="3" t="s">
        <v>314</v>
      </c>
      <c r="F57" s="15">
        <v>516484710</v>
      </c>
      <c r="G57" s="3" t="s">
        <v>257</v>
      </c>
      <c r="H57" s="3" t="s">
        <v>172</v>
      </c>
      <c r="I57" s="3" t="s">
        <v>172</v>
      </c>
      <c r="J57" s="3" t="s">
        <v>173</v>
      </c>
      <c r="K57" s="3" t="s">
        <v>174</v>
      </c>
      <c r="L57" s="3" t="s">
        <v>315</v>
      </c>
      <c r="M57" s="4" t="s">
        <v>316</v>
      </c>
      <c r="N57" s="3" t="s">
        <v>315</v>
      </c>
      <c r="O57" s="3" t="s">
        <v>316</v>
      </c>
    </row>
    <row r="58" spans="1:15" ht="60.75" thickBot="1" x14ac:dyDescent="0.3">
      <c r="A58" s="3" t="s">
        <v>78</v>
      </c>
      <c r="B58" s="4" t="str">
        <f>INDEX(ZOPs[Short Name],MATCH(Empresas[[#This Row],[Empresa]],ZOPs[Empresa],0))</f>
        <v>TAC</v>
      </c>
      <c r="C58" s="4" t="s">
        <v>198</v>
      </c>
      <c r="D58" s="3" t="s">
        <v>313</v>
      </c>
      <c r="E58" s="3" t="s">
        <v>314</v>
      </c>
      <c r="F58" s="15">
        <v>516284860</v>
      </c>
      <c r="G58" s="4" t="s">
        <v>257</v>
      </c>
      <c r="H58" s="4" t="s">
        <v>172</v>
      </c>
      <c r="I58" s="4" t="s">
        <v>172</v>
      </c>
      <c r="J58" s="4" t="s">
        <v>173</v>
      </c>
      <c r="K58" s="4" t="s">
        <v>258</v>
      </c>
      <c r="L58" s="4" t="s">
        <v>315</v>
      </c>
      <c r="M58" s="4" t="s">
        <v>316</v>
      </c>
      <c r="N58" s="4" t="s">
        <v>315</v>
      </c>
      <c r="O58" s="4" t="s">
        <v>316</v>
      </c>
    </row>
    <row r="59" spans="1:15" ht="60.75" thickBot="1" x14ac:dyDescent="0.3">
      <c r="A59" s="35" t="s">
        <v>410</v>
      </c>
      <c r="B59" s="92" t="str">
        <f>INDEX(ZOPs[Short Name],MATCH(Empresas[[#This Row],[Empresa]],ZOPs[Empresa],0))</f>
        <v>TLA</v>
      </c>
      <c r="C59" s="4" t="s">
        <v>201</v>
      </c>
      <c r="D59" s="3" t="s">
        <v>313</v>
      </c>
      <c r="E59" s="3" t="s">
        <v>314</v>
      </c>
      <c r="F59" s="15">
        <v>515366404</v>
      </c>
      <c r="G59" s="3" t="s">
        <v>411</v>
      </c>
      <c r="H59" s="3" t="s">
        <v>412</v>
      </c>
      <c r="I59" s="3" t="s">
        <v>412</v>
      </c>
      <c r="J59" s="3" t="s">
        <v>173</v>
      </c>
      <c r="K59" s="3" t="s">
        <v>413</v>
      </c>
      <c r="L59" s="3" t="s">
        <v>402</v>
      </c>
      <c r="M59" s="4" t="s">
        <v>403</v>
      </c>
      <c r="N59" s="3" t="s">
        <v>402</v>
      </c>
      <c r="O59" s="3" t="s">
        <v>403</v>
      </c>
    </row>
    <row r="60" spans="1:15" ht="30.75" thickBot="1" x14ac:dyDescent="0.3">
      <c r="A60" s="35" t="s">
        <v>414</v>
      </c>
      <c r="B60" s="92" t="str">
        <f>INDEX(ZOPs[Short Name],MATCH(Empresas[[#This Row],[Empresa]],ZOPs[Empresa],0))</f>
        <v>Tradicargo</v>
      </c>
      <c r="C60" s="4" t="s">
        <v>201</v>
      </c>
      <c r="D60" s="3" t="s">
        <v>313</v>
      </c>
      <c r="E60" s="3" t="s">
        <v>314</v>
      </c>
      <c r="F60" s="15">
        <v>513905413</v>
      </c>
      <c r="G60" s="3" t="s">
        <v>415</v>
      </c>
      <c r="H60" s="3" t="s">
        <v>234</v>
      </c>
      <c r="I60" s="3" t="s">
        <v>234</v>
      </c>
      <c r="J60" s="3" t="s">
        <v>191</v>
      </c>
      <c r="K60" s="3" t="s">
        <v>416</v>
      </c>
      <c r="L60" s="3" t="s">
        <v>402</v>
      </c>
      <c r="M60" s="4" t="s">
        <v>403</v>
      </c>
      <c r="N60" s="3" t="s">
        <v>402</v>
      </c>
      <c r="O60" s="3" t="s">
        <v>403</v>
      </c>
    </row>
    <row r="61" spans="1:15" ht="30.75" thickBot="1" x14ac:dyDescent="0.3">
      <c r="A61" s="3" t="s">
        <v>259</v>
      </c>
      <c r="B61" s="3" t="str">
        <f>INDEX(ZOPs[Short Name],MATCH(Empresas[[#This Row],[Empresa]],ZOPs[Empresa],0))</f>
        <v>Translagos</v>
      </c>
      <c r="C61" s="3" t="s">
        <v>98</v>
      </c>
      <c r="D61" s="3" t="s">
        <v>313</v>
      </c>
      <c r="E61" s="3" t="s">
        <v>314</v>
      </c>
      <c r="F61" s="15">
        <v>501335579</v>
      </c>
      <c r="G61" s="3" t="s">
        <v>260</v>
      </c>
      <c r="H61" s="3" t="s">
        <v>261</v>
      </c>
      <c r="I61" s="3" t="s">
        <v>261</v>
      </c>
      <c r="J61" s="3" t="s">
        <v>191</v>
      </c>
      <c r="K61" s="3" t="s">
        <v>205</v>
      </c>
      <c r="L61" s="33" t="s">
        <v>353</v>
      </c>
      <c r="M61" s="34" t="s">
        <v>354</v>
      </c>
      <c r="N61" s="33" t="s">
        <v>353</v>
      </c>
      <c r="O61" s="34" t="s">
        <v>354</v>
      </c>
    </row>
    <row r="62" spans="1:15" ht="15.75" thickBot="1" x14ac:dyDescent="0.3">
      <c r="A62" s="60" t="s">
        <v>262</v>
      </c>
      <c r="B62" s="60" t="str">
        <f>INDEX(ZOPs[Short Name],MATCH(Empresas[[#This Row],[Empresa]],ZOPs[Empresa],0))</f>
        <v>Transol</v>
      </c>
      <c r="C62" s="3" t="s">
        <v>145</v>
      </c>
      <c r="D62" s="3" t="s">
        <v>313</v>
      </c>
      <c r="E62" s="3" t="s">
        <v>314</v>
      </c>
      <c r="F62" s="61">
        <v>503179191</v>
      </c>
      <c r="G62" s="60" t="s">
        <v>263</v>
      </c>
      <c r="H62" s="60" t="s">
        <v>208</v>
      </c>
      <c r="I62" s="60" t="s">
        <v>208</v>
      </c>
      <c r="J62" s="3" t="s">
        <v>173</v>
      </c>
      <c r="K62" s="60" t="s">
        <v>189</v>
      </c>
      <c r="L62" s="41" t="s">
        <v>340</v>
      </c>
      <c r="M62" s="42" t="s">
        <v>341</v>
      </c>
      <c r="N62" s="62" t="s">
        <v>342</v>
      </c>
      <c r="O62" s="63" t="s">
        <v>343</v>
      </c>
    </row>
    <row r="63" spans="1:15" ht="15.75" thickBot="1" x14ac:dyDescent="0.3">
      <c r="A63" s="3" t="s">
        <v>264</v>
      </c>
      <c r="B63" s="3" t="str">
        <f>INDEX(ZOPs[Short Name],MATCH(Empresas[[#This Row],[Empresa]],ZOPs[Empresa],0))</f>
        <v>Transportes Santa Apolónia</v>
      </c>
      <c r="C63" s="2" t="s">
        <v>201</v>
      </c>
      <c r="D63" s="3" t="s">
        <v>313</v>
      </c>
      <c r="E63" s="3" t="s">
        <v>314</v>
      </c>
      <c r="F63" s="15">
        <v>500288321</v>
      </c>
      <c r="G63" s="3" t="s">
        <v>266</v>
      </c>
      <c r="H63" s="3" t="s">
        <v>171</v>
      </c>
      <c r="I63" s="3" t="s">
        <v>178</v>
      </c>
      <c r="J63" s="3" t="s">
        <v>191</v>
      </c>
      <c r="K63" s="3" t="s">
        <v>265</v>
      </c>
      <c r="L63" s="30" t="s">
        <v>317</v>
      </c>
      <c r="M63" s="31" t="s">
        <v>318</v>
      </c>
      <c r="N63" s="30" t="s">
        <v>317</v>
      </c>
      <c r="O63" s="32" t="s">
        <v>318</v>
      </c>
    </row>
    <row r="64" spans="1:15" ht="30.75" thickBot="1" x14ac:dyDescent="0.3">
      <c r="A64" s="64" t="s">
        <v>417</v>
      </c>
      <c r="B64" s="64" t="str">
        <f>INDEX(ZOPs[Short Name],MATCH(Empresas[[#This Row],[Empresa]],ZOPs[Empresa],0))</f>
        <v>Internorte</v>
      </c>
      <c r="C64" s="64" t="s">
        <v>115</v>
      </c>
      <c r="D64" s="3" t="s">
        <v>313</v>
      </c>
      <c r="E64" s="3" t="s">
        <v>314</v>
      </c>
      <c r="F64" s="15">
        <v>500288879</v>
      </c>
      <c r="G64" s="3" t="s">
        <v>418</v>
      </c>
      <c r="H64" s="3" t="s">
        <v>273</v>
      </c>
      <c r="I64" s="3" t="s">
        <v>273</v>
      </c>
      <c r="J64" s="3" t="s">
        <v>191</v>
      </c>
      <c r="K64" s="3" t="s">
        <v>218</v>
      </c>
      <c r="L64" s="3" t="s">
        <v>395</v>
      </c>
      <c r="M64" s="4" t="s">
        <v>396</v>
      </c>
      <c r="N64" s="3" t="s">
        <v>395</v>
      </c>
      <c r="O64" s="3" t="s">
        <v>396</v>
      </c>
    </row>
    <row r="65" spans="1:15" ht="105.75" thickBot="1" x14ac:dyDescent="0.3">
      <c r="A65" s="35" t="s">
        <v>419</v>
      </c>
      <c r="B65" s="35" t="str">
        <f>INDEX(ZOPs[Short Name],MATCH(Empresas[[#This Row],[Empresa]],ZOPs[Empresa],0))</f>
        <v>Transviagens</v>
      </c>
      <c r="C65" s="3" t="s">
        <v>420</v>
      </c>
      <c r="D65" s="3" t="s">
        <v>313</v>
      </c>
      <c r="E65" s="3" t="s">
        <v>314</v>
      </c>
      <c r="F65" s="15">
        <v>503387592</v>
      </c>
      <c r="G65" s="3" t="s">
        <v>364</v>
      </c>
      <c r="H65" s="3" t="s">
        <v>269</v>
      </c>
      <c r="I65" s="3" t="s">
        <v>269</v>
      </c>
      <c r="J65" s="3" t="s">
        <v>191</v>
      </c>
      <c r="K65" s="3" t="s">
        <v>421</v>
      </c>
      <c r="L65" s="3" t="s">
        <v>377</v>
      </c>
      <c r="M65" s="42" t="s">
        <v>378</v>
      </c>
      <c r="N65" s="41" t="s">
        <v>384</v>
      </c>
      <c r="O65" s="51" t="s">
        <v>385</v>
      </c>
    </row>
    <row r="66" spans="1:15" ht="30.75" thickBot="1" x14ac:dyDescent="0.3">
      <c r="A66" s="3" t="s">
        <v>79</v>
      </c>
      <c r="B66" s="3" t="str">
        <f>INDEX(ZOPs[Short Name],MATCH(Empresas[[#This Row],[Empresa]],ZOPs[Empresa],0))</f>
        <v>Trevo</v>
      </c>
      <c r="C66" s="3" t="s">
        <v>198</v>
      </c>
      <c r="D66" s="3" t="s">
        <v>313</v>
      </c>
      <c r="E66" s="3" t="s">
        <v>314</v>
      </c>
      <c r="F66" s="15">
        <v>509354220</v>
      </c>
      <c r="G66" s="3" t="s">
        <v>267</v>
      </c>
      <c r="H66" s="3" t="s">
        <v>172</v>
      </c>
      <c r="I66" s="3" t="s">
        <v>172</v>
      </c>
      <c r="J66" s="3" t="s">
        <v>173</v>
      </c>
      <c r="K66" s="3" t="s">
        <v>205</v>
      </c>
      <c r="L66" s="3" t="s">
        <v>315</v>
      </c>
      <c r="M66" s="4" t="s">
        <v>316</v>
      </c>
      <c r="N66" s="3" t="s">
        <v>315</v>
      </c>
      <c r="O66" s="3" t="s">
        <v>316</v>
      </c>
    </row>
    <row r="67" spans="1:15" ht="15.75" thickBot="1" x14ac:dyDescent="0.3">
      <c r="A67" s="35" t="s">
        <v>422</v>
      </c>
      <c r="B67" s="35" t="str">
        <f>INDEX(ZOPs[Short Name],MATCH(Empresas[[#This Row],[Empresa]],ZOPs[Empresa],0))</f>
        <v>Veja Brasil</v>
      </c>
      <c r="C67" s="3" t="s">
        <v>322</v>
      </c>
      <c r="D67" s="3" t="s">
        <v>322</v>
      </c>
      <c r="E67" s="3" t="s">
        <v>323</v>
      </c>
      <c r="F67" s="15"/>
      <c r="G67" s="3"/>
      <c r="H67" s="3"/>
      <c r="I67" s="3"/>
      <c r="J67" s="3"/>
      <c r="K67" s="3"/>
      <c r="L67" s="36" t="s">
        <v>324</v>
      </c>
      <c r="M67" s="37" t="s">
        <v>325</v>
      </c>
      <c r="N67" s="36" t="s">
        <v>324</v>
      </c>
      <c r="O67" s="38" t="s">
        <v>325</v>
      </c>
    </row>
    <row r="68" spans="1:15" ht="15.75" thickBot="1" x14ac:dyDescent="0.3">
      <c r="A68" s="35" t="s">
        <v>511</v>
      </c>
      <c r="B68" s="35" t="str">
        <f>INDEX(ZOPs[Short Name],MATCH(Empresas[[#This Row],[Empresa]],ZOPs[Empresa],0))</f>
        <v>Vega Manaus Brasil</v>
      </c>
      <c r="C68" s="2" t="s">
        <v>322</v>
      </c>
      <c r="D68" s="3" t="s">
        <v>322</v>
      </c>
      <c r="E68" s="3" t="s">
        <v>323</v>
      </c>
      <c r="F68" s="15"/>
      <c r="G68" s="3"/>
      <c r="H68" s="3"/>
      <c r="I68" s="3"/>
      <c r="J68" s="3"/>
      <c r="K68" s="3"/>
      <c r="L68" s="36" t="s">
        <v>512</v>
      </c>
      <c r="M68" s="37" t="s">
        <v>325</v>
      </c>
      <c r="N68" s="36" t="s">
        <v>324</v>
      </c>
      <c r="O68" s="38" t="s">
        <v>325</v>
      </c>
    </row>
    <row r="69" spans="1:15" ht="30.75" thickBot="1" x14ac:dyDescent="0.3">
      <c r="A69" s="35" t="s">
        <v>424</v>
      </c>
      <c r="B69" s="35" t="str">
        <f>INDEX(ZOPs[Short Name],MATCH(Empresas[[#This Row],[Empresa]],ZOPs[Empresa],0))</f>
        <v>Viação Alvorada</v>
      </c>
      <c r="C69" s="2" t="s">
        <v>116</v>
      </c>
      <c r="D69" s="3" t="s">
        <v>313</v>
      </c>
      <c r="E69" s="3" t="s">
        <v>314</v>
      </c>
      <c r="F69" s="15">
        <v>516149946</v>
      </c>
      <c r="G69" s="3" t="s">
        <v>425</v>
      </c>
      <c r="H69" s="3" t="s">
        <v>171</v>
      </c>
      <c r="I69" s="3" t="s">
        <v>171</v>
      </c>
      <c r="J69" s="3" t="s">
        <v>191</v>
      </c>
      <c r="K69" s="3" t="s">
        <v>205</v>
      </c>
      <c r="L69" s="3" t="s">
        <v>426</v>
      </c>
      <c r="M69" s="4" t="s">
        <v>427</v>
      </c>
      <c r="N69" s="3" t="s">
        <v>426</v>
      </c>
      <c r="O69" s="3" t="s">
        <v>427</v>
      </c>
    </row>
    <row r="70" spans="1:15" ht="30.75" thickBot="1" x14ac:dyDescent="0.3">
      <c r="A70" s="35" t="s">
        <v>428</v>
      </c>
      <c r="B70" s="92" t="str">
        <f>INDEX(ZOPs[Short Name],MATCH(Empresas[[#This Row],[Empresa]],ZOPs[Empresa],0))</f>
        <v>Vialagus</v>
      </c>
      <c r="C70" s="65" t="s">
        <v>116</v>
      </c>
      <c r="D70" s="3" t="s">
        <v>313</v>
      </c>
      <c r="E70" s="3" t="s">
        <v>314</v>
      </c>
      <c r="F70" s="15">
        <v>514290331</v>
      </c>
      <c r="G70" s="3" t="s">
        <v>429</v>
      </c>
      <c r="H70" s="3" t="s">
        <v>171</v>
      </c>
      <c r="I70" s="3" t="s">
        <v>171</v>
      </c>
      <c r="J70" s="3" t="s">
        <v>173</v>
      </c>
      <c r="K70" s="3" t="s">
        <v>205</v>
      </c>
      <c r="L70" s="30" t="s">
        <v>317</v>
      </c>
      <c r="M70" s="31" t="s">
        <v>318</v>
      </c>
      <c r="N70" s="30" t="s">
        <v>317</v>
      </c>
      <c r="O70" s="32" t="s">
        <v>318</v>
      </c>
    </row>
    <row r="71" spans="1:15" ht="90.75" thickBot="1" x14ac:dyDescent="0.3">
      <c r="A71" s="35" t="s">
        <v>430</v>
      </c>
      <c r="B71" s="35" t="str">
        <f>INDEX(ZOPs[Short Name],MATCH(Empresas[[#This Row],[Empresa]],ZOPs[Empresa],0))</f>
        <v>Viamove</v>
      </c>
      <c r="C71" s="2" t="s">
        <v>431</v>
      </c>
      <c r="D71" s="3" t="s">
        <v>313</v>
      </c>
      <c r="E71" s="3" t="s">
        <v>314</v>
      </c>
      <c r="F71" s="15">
        <v>515156116</v>
      </c>
      <c r="G71" s="3" t="s">
        <v>432</v>
      </c>
      <c r="H71" s="3" t="s">
        <v>273</v>
      </c>
      <c r="I71" s="3" t="s">
        <v>273</v>
      </c>
      <c r="J71" s="3" t="s">
        <v>191</v>
      </c>
      <c r="K71" s="3" t="s">
        <v>239</v>
      </c>
      <c r="L71" s="3" t="s">
        <v>377</v>
      </c>
      <c r="M71" s="42" t="s">
        <v>378</v>
      </c>
      <c r="N71" s="3" t="s">
        <v>377</v>
      </c>
      <c r="O71" s="51" t="s">
        <v>378</v>
      </c>
    </row>
    <row r="72" spans="1:15" ht="30.75" thickBot="1" x14ac:dyDescent="0.3">
      <c r="A72" s="3" t="s">
        <v>268</v>
      </c>
      <c r="B72" s="3" t="str">
        <f>INDEX(ZOPs[Short Name],MATCH(Empresas[[#This Row],[Empresa]],ZOPs[Empresa],0))</f>
        <v>ViaNorbus</v>
      </c>
      <c r="C72" s="3" t="s">
        <v>111</v>
      </c>
      <c r="D72" s="3" t="s">
        <v>313</v>
      </c>
      <c r="E72" s="3" t="s">
        <v>314</v>
      </c>
      <c r="F72" s="15">
        <v>517238977</v>
      </c>
      <c r="G72" s="3" t="s">
        <v>270</v>
      </c>
      <c r="H72" s="3" t="s">
        <v>269</v>
      </c>
      <c r="I72" s="3" t="s">
        <v>269</v>
      </c>
      <c r="J72" s="3" t="s">
        <v>191</v>
      </c>
      <c r="K72" s="3" t="s">
        <v>218</v>
      </c>
      <c r="L72" s="3" t="s">
        <v>377</v>
      </c>
      <c r="M72" s="42" t="s">
        <v>378</v>
      </c>
      <c r="N72" s="66" t="s">
        <v>433</v>
      </c>
      <c r="O72" s="38" t="s">
        <v>434</v>
      </c>
    </row>
    <row r="73" spans="1:15" ht="30.75" thickBot="1" x14ac:dyDescent="0.3">
      <c r="A73" s="3" t="s">
        <v>271</v>
      </c>
      <c r="B73" s="3" t="str">
        <f>INDEX(ZOPs[Short Name],MATCH(Empresas[[#This Row],[Empresa]],ZOPs[Empresa],0))</f>
        <v>ViaPorto</v>
      </c>
      <c r="C73" s="3" t="s">
        <v>110</v>
      </c>
      <c r="D73" s="3" t="s">
        <v>313</v>
      </c>
      <c r="E73" s="3" t="s">
        <v>314</v>
      </c>
      <c r="F73" s="15">
        <v>514643200</v>
      </c>
      <c r="G73" s="3" t="s">
        <v>272</v>
      </c>
      <c r="H73" s="3" t="s">
        <v>273</v>
      </c>
      <c r="I73" s="3" t="s">
        <v>273</v>
      </c>
      <c r="J73" s="3" t="s">
        <v>165</v>
      </c>
      <c r="K73" s="3" t="s">
        <v>196</v>
      </c>
      <c r="L73" s="3" t="s">
        <v>377</v>
      </c>
      <c r="M73" s="42" t="s">
        <v>378</v>
      </c>
      <c r="N73" s="66" t="s">
        <v>435</v>
      </c>
      <c r="O73" s="38" t="s">
        <v>436</v>
      </c>
    </row>
    <row r="74" spans="1:15" ht="30.75" thickBot="1" x14ac:dyDescent="0.3">
      <c r="A74" s="35" t="s">
        <v>437</v>
      </c>
      <c r="B74" s="35" t="str">
        <f>INDEX(ZOPs[Short Name],MATCH(Empresas[[#This Row],[Empresa]],ZOPs[Empresa],0))</f>
        <v>ViaZen</v>
      </c>
      <c r="C74" s="67" t="s">
        <v>114</v>
      </c>
      <c r="D74" s="3" t="s">
        <v>313</v>
      </c>
      <c r="E74" s="3" t="s">
        <v>314</v>
      </c>
      <c r="F74" s="15">
        <v>516589601</v>
      </c>
      <c r="G74" s="3" t="s">
        <v>438</v>
      </c>
      <c r="H74" s="3" t="s">
        <v>171</v>
      </c>
      <c r="I74" s="3" t="s">
        <v>171</v>
      </c>
      <c r="J74" s="3" t="s">
        <v>173</v>
      </c>
      <c r="K74" s="3" t="s">
        <v>205</v>
      </c>
      <c r="L74" s="47" t="s">
        <v>317</v>
      </c>
      <c r="M74" s="48" t="s">
        <v>318</v>
      </c>
      <c r="N74" s="47" t="s">
        <v>317</v>
      </c>
      <c r="O74" s="48" t="s">
        <v>318</v>
      </c>
    </row>
    <row r="75" spans="1:15" ht="30.75" thickBot="1" x14ac:dyDescent="0.3">
      <c r="A75" s="3" t="s">
        <v>274</v>
      </c>
      <c r="B75" s="3" t="str">
        <f>INDEX(ZOPs[Short Name],MATCH(Empresas[[#This Row],[Empresa]],ZOPs[Empresa],0))</f>
        <v>Vimeca</v>
      </c>
      <c r="C75" s="3" t="s">
        <v>116</v>
      </c>
      <c r="D75" s="3" t="s">
        <v>313</v>
      </c>
      <c r="E75" s="3" t="s">
        <v>314</v>
      </c>
      <c r="F75" s="15">
        <v>500297150</v>
      </c>
      <c r="G75" s="4" t="s">
        <v>275</v>
      </c>
      <c r="H75" s="4" t="s">
        <v>276</v>
      </c>
      <c r="I75" s="4" t="s">
        <v>276</v>
      </c>
      <c r="J75" s="4" t="s">
        <v>191</v>
      </c>
      <c r="K75" s="4" t="s">
        <v>196</v>
      </c>
      <c r="L75" s="33" t="s">
        <v>368</v>
      </c>
      <c r="M75" s="34" t="s">
        <v>369</v>
      </c>
      <c r="N75" s="33" t="s">
        <v>368</v>
      </c>
      <c r="O75" s="34" t="s">
        <v>369</v>
      </c>
    </row>
    <row r="76" spans="1:15" ht="90.75" thickBot="1" x14ac:dyDescent="0.3">
      <c r="A76" s="3" t="s">
        <v>277</v>
      </c>
      <c r="B76" s="3" t="str">
        <f>INDEX(ZOPs[Short Name],MATCH(Empresas[[#This Row],[Empresa]],ZOPs[Empresa],0))</f>
        <v>Vizur</v>
      </c>
      <c r="C76" s="3" t="s">
        <v>93</v>
      </c>
      <c r="D76" s="3" t="s">
        <v>313</v>
      </c>
      <c r="E76" s="3" t="s">
        <v>314</v>
      </c>
      <c r="F76" s="15">
        <v>515790834</v>
      </c>
      <c r="G76" s="4" t="s">
        <v>228</v>
      </c>
      <c r="H76" s="4" t="s">
        <v>195</v>
      </c>
      <c r="I76" s="4" t="s">
        <v>195</v>
      </c>
      <c r="J76" s="4" t="s">
        <v>165</v>
      </c>
      <c r="K76" s="4" t="s">
        <v>278</v>
      </c>
      <c r="L76" s="33" t="s">
        <v>353</v>
      </c>
      <c r="M76" s="34" t="s">
        <v>354</v>
      </c>
      <c r="N76" s="33" t="s">
        <v>353</v>
      </c>
      <c r="O76" s="34" t="s">
        <v>354</v>
      </c>
    </row>
    <row r="77" spans="1:15" ht="15.75" thickBot="1" x14ac:dyDescent="0.3">
      <c r="A77" s="25" t="s">
        <v>596</v>
      </c>
      <c r="B77" s="13" t="str">
        <f>INDEX(ZOPs[Short Name],MATCH(Empresas[[#This Row],[Empresa]],ZOPs[Empresa],0))</f>
        <v>MGC</v>
      </c>
      <c r="C77" s="3" t="s">
        <v>597</v>
      </c>
      <c r="D77" s="3" t="s">
        <v>313</v>
      </c>
      <c r="E77" s="3" t="s">
        <v>314</v>
      </c>
      <c r="F77" s="15"/>
      <c r="G77" s="3"/>
      <c r="H77" s="3"/>
      <c r="I77" s="3"/>
      <c r="J77" s="3"/>
      <c r="K77" s="3"/>
      <c r="L77" s="33" t="s">
        <v>368</v>
      </c>
      <c r="M77" s="34" t="s">
        <v>369</v>
      </c>
      <c r="N77" s="33" t="s">
        <v>368</v>
      </c>
      <c r="O77" s="34" t="s">
        <v>369</v>
      </c>
    </row>
    <row r="78" spans="1:15" ht="15.75" thickBot="1" x14ac:dyDescent="0.3">
      <c r="A78" s="25" t="s">
        <v>600</v>
      </c>
      <c r="B78" s="13" t="str">
        <f>INDEX(ZOPs[Short Name],MATCH(Empresas[[#This Row],[Empresa]],ZOPs[Empresa],0))</f>
        <v>LASO</v>
      </c>
      <c r="C78" s="3" t="s">
        <v>605</v>
      </c>
      <c r="D78" s="3" t="s">
        <v>313</v>
      </c>
      <c r="E78" s="3" t="s">
        <v>314</v>
      </c>
      <c r="F78" s="15"/>
      <c r="G78" s="3"/>
      <c r="H78" s="3"/>
      <c r="I78" s="3"/>
      <c r="J78" s="3"/>
      <c r="K78" s="3"/>
      <c r="L78" s="33" t="s">
        <v>607</v>
      </c>
      <c r="M78" s="34" t="s">
        <v>608</v>
      </c>
      <c r="N78" s="33" t="s">
        <v>607</v>
      </c>
      <c r="O78" s="34" t="s">
        <v>608</v>
      </c>
    </row>
    <row r="79" spans="1:15" ht="15.75" thickBot="1" x14ac:dyDescent="0.3">
      <c r="A79" s="25" t="s">
        <v>620</v>
      </c>
      <c r="B79" s="13" t="str">
        <f>INDEX(ZOPs[Short Name],MATCH(Empresas[[#This Row],[Empresa]],ZOPs[Empresa],0))</f>
        <v>Scotturb Cascais</v>
      </c>
      <c r="C79" s="3" t="s">
        <v>116</v>
      </c>
      <c r="D79" s="3" t="s">
        <v>313</v>
      </c>
      <c r="E79" s="3" t="s">
        <v>314</v>
      </c>
      <c r="F79" s="15"/>
      <c r="G79" s="3"/>
      <c r="H79" s="3"/>
      <c r="I79" s="3"/>
      <c r="J79" s="3"/>
      <c r="K79" s="3"/>
      <c r="L79" s="33" t="s">
        <v>607</v>
      </c>
      <c r="M79" s="34" t="s">
        <v>608</v>
      </c>
      <c r="N79" s="33" t="s">
        <v>607</v>
      </c>
      <c r="O79" s="34" t="s">
        <v>608</v>
      </c>
    </row>
    <row r="80" spans="1:15" x14ac:dyDescent="0.25">
      <c r="A80" s="25" t="s">
        <v>628</v>
      </c>
      <c r="B80" s="13" t="str">
        <f>INDEX(ZOPs[Short Name],MATCH(Empresas[[#This Row],[Empresa]],ZOPs[Empresa],0))</f>
        <v>Spinach Tours</v>
      </c>
      <c r="C80" s="3" t="s">
        <v>281</v>
      </c>
      <c r="D80" s="3"/>
      <c r="E80" s="3"/>
      <c r="F80" s="15"/>
      <c r="G80" s="3"/>
      <c r="H80" s="3"/>
      <c r="I80" s="3"/>
      <c r="J80" s="3"/>
      <c r="K80" s="3"/>
      <c r="L80" s="39" t="s">
        <v>349</v>
      </c>
      <c r="M80" s="39" t="s">
        <v>350</v>
      </c>
      <c r="N80" s="39" t="s">
        <v>349</v>
      </c>
      <c r="O80" s="39" t="s">
        <v>350</v>
      </c>
    </row>
  </sheetData>
  <conditionalFormatting sqref="N29">
    <cfRule type="duplicateValues" dxfId="1131" priority="1"/>
  </conditionalFormatting>
  <conditionalFormatting sqref="N6">
    <cfRule type="duplicateValues" dxfId="1130" priority="2"/>
  </conditionalFormatting>
  <hyperlinks>
    <hyperlink ref="M32" r:id="rId1"/>
    <hyperlink ref="O32" r:id="rId2"/>
    <hyperlink ref="M73" r:id="rId3"/>
    <hyperlink ref="O73" r:id="rId4"/>
    <hyperlink ref="M65" r:id="rId5"/>
    <hyperlink ref="O65" r:id="rId6"/>
    <hyperlink ref="O53" r:id="rId7"/>
    <hyperlink ref="M53" r:id="rId8"/>
    <hyperlink ref="M71" r:id="rId9"/>
    <hyperlink ref="O71" r:id="rId10"/>
    <hyperlink ref="O72" r:id="rId11"/>
    <hyperlink ref="M72" r:id="rId12"/>
    <hyperlink ref="M30" r:id="rId13"/>
    <hyperlink ref="O30" r:id="rId14"/>
    <hyperlink ref="M45" r:id="rId15"/>
    <hyperlink ref="O45" r:id="rId16"/>
    <hyperlink ref="M20" r:id="rId17"/>
    <hyperlink ref="M35" r:id="rId18"/>
    <hyperlink ref="O47" r:id="rId19"/>
    <hyperlink ref="M47" r:id="rId20"/>
    <hyperlink ref="M21" r:id="rId21"/>
    <hyperlink ref="O21" r:id="rId22"/>
    <hyperlink ref="M62" r:id="rId23" display="mailto:rui.barata@transol.pt"/>
    <hyperlink ref="O62" r:id="rId24"/>
    <hyperlink ref="M10" r:id="rId25" display="mailto:rui.barata@transol.pt"/>
    <hyperlink ref="O10" r:id="rId26"/>
    <hyperlink ref="O75" r:id="rId27"/>
    <hyperlink ref="M75" r:id="rId28"/>
    <hyperlink ref="M67" r:id="rId29"/>
    <hyperlink ref="M68" r:id="rId30"/>
    <hyperlink ref="M5" r:id="rId31"/>
    <hyperlink ref="O67" r:id="rId32"/>
    <hyperlink ref="O68" r:id="rId33"/>
    <hyperlink ref="O5" r:id="rId34"/>
    <hyperlink ref="M77" r:id="rId35"/>
    <hyperlink ref="O77" r:id="rId36"/>
    <hyperlink ref="M78" r:id="rId37"/>
    <hyperlink ref="O78" r:id="rId38"/>
    <hyperlink ref="M79" r:id="rId39"/>
    <hyperlink ref="O79" r:id="rId40"/>
  </hyperlinks>
  <pageMargins left="0.7" right="0.7" top="0.75" bottom="0.75" header="0.3" footer="0.3"/>
  <pageSetup paperSize="9" orientation="portrait" horizontalDpi="4294967293" verticalDpi="0" r:id="rId41"/>
  <customProperties>
    <customPr name="GUID" r:id="rId42"/>
  </customProperties>
  <tableParts count="1">
    <tablePart r:id="rId4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topLeftCell="A16" zoomScale="70" zoomScaleNormal="70" workbookViewId="0">
      <selection activeCell="A37" sqref="A37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topLeftCell="A34" zoomScale="70" zoomScaleNormal="70" workbookViewId="0">
      <selection activeCell="B74" sqref="B74"/>
    </sheetView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388</v>
      </c>
      <c r="C87" s="2" t="e">
        <f>INDEX(ZOPs[Short Name],MATCH(Empresas4[[#This Row],[Empresa]],ZOPs[Empresa],0))</f>
        <v>#N/A</v>
      </c>
      <c r="D87" s="4" t="e">
        <f>INDEX(ZOPs[Sector],MATCH(Empresas4[[#This Row],[Empresa]],ZOPs[Empresa],0))&amp;": "&amp;INDEX(ZOPs[SubSector],MATCH(Empresas4[[#This Row],[Empresa]],ZOPs[Empresa],0))</f>
        <v>#N/A</v>
      </c>
      <c r="E87" s="4" t="e">
        <f>INDEX(Empresas[Universo],MATCH(Empresas4[[#This Row],[Empresa]],Empresas[Empresa],0))</f>
        <v>#N/A</v>
      </c>
      <c r="F87" s="3">
        <v>2023</v>
      </c>
      <c r="G87" s="73" t="str">
        <f>Empresas4[[#This Row],[Empresa]]&amp;": "&amp;Empresas4[[#This Row],[Ano Dados]]</f>
        <v>Mobi Azores: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3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/>
      <c r="G153" s="104" t="str">
        <f>Empresas4[[#This Row],[Empresa]]&amp;": "&amp;Empresas4[[#This Row],[Ano Dados]]</f>
        <v xml:space="preserve">Spinach Tours, S.A.: 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ref="J194:J202" si="3">INDEX(H$2:H$1200,MATCH(B194,B$2:B$1200,0))</f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si="3"/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x14ac:dyDescent="0.25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A159" sqref="A159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/>
      <c r="B201" s="5"/>
      <c r="C201" s="5"/>
    </row>
    <row r="202" spans="1:25" x14ac:dyDescent="0.25">
      <c r="A202" s="101"/>
      <c r="B202" s="5"/>
      <c r="C202" s="5"/>
    </row>
    <row r="203" spans="1:25" x14ac:dyDescent="0.25">
      <c r="A203" s="101"/>
      <c r="B203" s="5"/>
      <c r="C203" s="5"/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096" priority="1015">
      <formula>D16388=0</formula>
    </cfRule>
    <cfRule type="expression" dxfId="1095" priority="101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094" priority="1013">
      <formula>E16388=0</formula>
    </cfRule>
    <cfRule type="expression" dxfId="1093" priority="101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092" priority="1011">
      <formula>F16388=0</formula>
    </cfRule>
    <cfRule type="expression" dxfId="1091" priority="101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090" priority="1009">
      <formula>G16388=0</formula>
    </cfRule>
    <cfRule type="expression" dxfId="1089" priority="101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088" priority="1007">
      <formula>H16388=0</formula>
    </cfRule>
    <cfRule type="expression" dxfId="1087" priority="100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086" priority="1005">
      <formula>I16388=0</formula>
    </cfRule>
    <cfRule type="expression" dxfId="1085" priority="100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084" priority="1003">
      <formula>J16388=0</formula>
    </cfRule>
    <cfRule type="expression" dxfId="1083" priority="100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082" priority="1001">
      <formula>K16388=0</formula>
    </cfRule>
    <cfRule type="expression" dxfId="1081" priority="100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080" priority="999">
      <formula>L16388=0</formula>
    </cfRule>
    <cfRule type="expression" dxfId="1079" priority="100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078" priority="997">
      <formula>M16388=0</formula>
    </cfRule>
    <cfRule type="expression" dxfId="1077" priority="99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076" priority="995">
      <formula>N16388=0</formula>
    </cfRule>
    <cfRule type="expression" dxfId="1075" priority="99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074" priority="993">
      <formula>O16388=0</formula>
    </cfRule>
    <cfRule type="expression" dxfId="1073" priority="99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072" priority="991">
      <formula>P16388=0</formula>
    </cfRule>
    <cfRule type="expression" dxfId="1071" priority="99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070" priority="989">
      <formula>Q16388=0</formula>
    </cfRule>
    <cfRule type="expression" dxfId="1069" priority="99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068" priority="987">
      <formula>R16388=0</formula>
    </cfRule>
    <cfRule type="expression" dxfId="1067" priority="98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066" priority="985">
      <formula>S16388=0</formula>
    </cfRule>
    <cfRule type="expression" dxfId="1065" priority="98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064" priority="983">
      <formula>T16388=0</formula>
    </cfRule>
    <cfRule type="expression" dxfId="1063" priority="98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062" priority="981">
      <formula>U16388=0</formula>
    </cfRule>
    <cfRule type="expression" dxfId="1061" priority="98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060" priority="979">
      <formula>V16388=0</formula>
    </cfRule>
    <cfRule type="expression" dxfId="1059" priority="98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058" priority="977">
      <formula>W16388=0</formula>
    </cfRule>
    <cfRule type="expression" dxfId="1057" priority="97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056" priority="975">
      <formula>X16388=0</formula>
    </cfRule>
    <cfRule type="expression" dxfId="1055" priority="97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054" priority="973">
      <formula>Y16388=0</formula>
    </cfRule>
    <cfRule type="expression" dxfId="1053" priority="974">
      <formula>Y16388=1</formula>
    </cfRule>
  </conditionalFormatting>
  <conditionalFormatting sqref="K3:K50 D3:D50">
    <cfRule type="expression" dxfId="1052" priority="971">
      <formula>D3=0</formula>
    </cfRule>
    <cfRule type="expression" dxfId="1051" priority="972">
      <formula>D3=1</formula>
    </cfRule>
  </conditionalFormatting>
  <conditionalFormatting sqref="E3:E50">
    <cfRule type="expression" dxfId="1050" priority="969">
      <formula>E3=0</formula>
    </cfRule>
    <cfRule type="expression" dxfId="1049" priority="970">
      <formula>E3=1</formula>
    </cfRule>
  </conditionalFormatting>
  <conditionalFormatting sqref="F3:F50">
    <cfRule type="expression" dxfId="1048" priority="967">
      <formula>F3=0</formula>
    </cfRule>
    <cfRule type="expression" dxfId="1047" priority="968">
      <formula>F3=1</formula>
    </cfRule>
  </conditionalFormatting>
  <conditionalFormatting sqref="G3:G50">
    <cfRule type="expression" dxfId="1046" priority="965">
      <formula>G3=0</formula>
    </cfRule>
    <cfRule type="expression" dxfId="1045" priority="966">
      <formula>G3=1</formula>
    </cfRule>
  </conditionalFormatting>
  <conditionalFormatting sqref="H3:H50">
    <cfRule type="expression" dxfId="1044" priority="963">
      <formula>H3=0</formula>
    </cfRule>
    <cfRule type="expression" dxfId="1043" priority="964">
      <formula>H3=1</formula>
    </cfRule>
  </conditionalFormatting>
  <conditionalFormatting sqref="I3:I50">
    <cfRule type="expression" dxfId="1042" priority="961">
      <formula>I3=0</formula>
    </cfRule>
    <cfRule type="expression" dxfId="1041" priority="962">
      <formula>I3=1</formula>
    </cfRule>
  </conditionalFormatting>
  <conditionalFormatting sqref="J3:J50">
    <cfRule type="expression" dxfId="1040" priority="959">
      <formula>J3=0</formula>
    </cfRule>
    <cfRule type="expression" dxfId="1039" priority="960">
      <formula>J3=1</formula>
    </cfRule>
  </conditionalFormatting>
  <conditionalFormatting sqref="L3:L125 M51:X57 M59:X125 M58:O58 U58:X58">
    <cfRule type="expression" dxfId="1038" priority="957">
      <formula>L3=0</formula>
    </cfRule>
    <cfRule type="expression" dxfId="1037" priority="958">
      <formula>L3=1</formula>
    </cfRule>
  </conditionalFormatting>
  <conditionalFormatting sqref="M3:M50">
    <cfRule type="expression" dxfId="1036" priority="955">
      <formula>M3=0</formula>
    </cfRule>
    <cfRule type="expression" dxfId="1035" priority="956">
      <formula>M3=1</formula>
    </cfRule>
  </conditionalFormatting>
  <conditionalFormatting sqref="N3:N50">
    <cfRule type="expression" dxfId="1034" priority="953">
      <formula>N3=0</formula>
    </cfRule>
    <cfRule type="expression" dxfId="1033" priority="954">
      <formula>N3=1</formula>
    </cfRule>
  </conditionalFormatting>
  <conditionalFormatting sqref="O3:O50">
    <cfRule type="expression" dxfId="1032" priority="951">
      <formula>O3=0</formula>
    </cfRule>
    <cfRule type="expression" dxfId="1031" priority="952">
      <formula>O3=1</formula>
    </cfRule>
  </conditionalFormatting>
  <conditionalFormatting sqref="P3:P50">
    <cfRule type="expression" dxfId="1030" priority="949">
      <formula>P3=0</formula>
    </cfRule>
    <cfRule type="expression" dxfId="1029" priority="950">
      <formula>P3=1</formula>
    </cfRule>
  </conditionalFormatting>
  <conditionalFormatting sqref="Q3:Q50">
    <cfRule type="expression" dxfId="1028" priority="947">
      <formula>Q3=0</formula>
    </cfRule>
    <cfRule type="expression" dxfId="1027" priority="948">
      <formula>Q3=1</formula>
    </cfRule>
  </conditionalFormatting>
  <conditionalFormatting sqref="R3:R50">
    <cfRule type="expression" dxfId="1026" priority="945">
      <formula>R3=0</formula>
    </cfRule>
    <cfRule type="expression" dxfId="1025" priority="946">
      <formula>R3=1</formula>
    </cfRule>
  </conditionalFormatting>
  <conditionalFormatting sqref="S3:S50">
    <cfRule type="expression" dxfId="1024" priority="943">
      <formula>S3=0</formula>
    </cfRule>
    <cfRule type="expression" dxfId="1023" priority="944">
      <formula>S3=1</formula>
    </cfRule>
  </conditionalFormatting>
  <conditionalFormatting sqref="T3:T50">
    <cfRule type="expression" dxfId="1022" priority="941">
      <formula>T3=0</formula>
    </cfRule>
    <cfRule type="expression" dxfId="1021" priority="942">
      <formula>T3=1</formula>
    </cfRule>
  </conditionalFormatting>
  <conditionalFormatting sqref="U3:U50">
    <cfRule type="expression" dxfId="1020" priority="939">
      <formula>U3=0</formula>
    </cfRule>
    <cfRule type="expression" dxfId="1019" priority="940">
      <formula>U3=1</formula>
    </cfRule>
  </conditionalFormatting>
  <conditionalFormatting sqref="V3:V50">
    <cfRule type="expression" dxfId="1018" priority="937">
      <formula>V3=0</formula>
    </cfRule>
    <cfRule type="expression" dxfId="1017" priority="938">
      <formula>V3=1</formula>
    </cfRule>
  </conditionalFormatting>
  <conditionalFormatting sqref="W3:W50">
    <cfRule type="expression" dxfId="1016" priority="935">
      <formula>W3=0</formula>
    </cfRule>
    <cfRule type="expression" dxfId="1015" priority="936">
      <formula>W3=1</formula>
    </cfRule>
  </conditionalFormatting>
  <conditionalFormatting sqref="X3:X50">
    <cfRule type="expression" dxfId="1014" priority="933">
      <formula>X3=0</formula>
    </cfRule>
    <cfRule type="expression" dxfId="1013" priority="934">
      <formula>X3=1</formula>
    </cfRule>
  </conditionalFormatting>
  <conditionalFormatting sqref="Y3:Y50">
    <cfRule type="expression" dxfId="1012" priority="931">
      <formula>Y3=0</formula>
    </cfRule>
    <cfRule type="expression" dxfId="1011" priority="932">
      <formula>Y3=1</formula>
    </cfRule>
  </conditionalFormatting>
  <conditionalFormatting sqref="Y51:Y125">
    <cfRule type="expression" dxfId="1010" priority="929">
      <formula>Y51=0</formula>
    </cfRule>
    <cfRule type="expression" dxfId="1009" priority="930">
      <formula>Y51=1</formula>
    </cfRule>
  </conditionalFormatting>
  <conditionalFormatting sqref="D51:K125 D128 F128">
    <cfRule type="expression" dxfId="1008" priority="927">
      <formula>D51=0</formula>
    </cfRule>
    <cfRule type="expression" dxfId="1007" priority="928">
      <formula>D51=1</formula>
    </cfRule>
  </conditionalFormatting>
  <conditionalFormatting sqref="P58">
    <cfRule type="expression" dxfId="1006" priority="925">
      <formula>P58=0</formula>
    </cfRule>
    <cfRule type="expression" dxfId="1005" priority="926">
      <formula>P58=1</formula>
    </cfRule>
  </conditionalFormatting>
  <conditionalFormatting sqref="Q58">
    <cfRule type="expression" dxfId="1004" priority="923">
      <formula>Q58=0</formula>
    </cfRule>
    <cfRule type="expression" dxfId="1003" priority="924">
      <formula>Q58=1</formula>
    </cfRule>
  </conditionalFormatting>
  <conditionalFormatting sqref="R58">
    <cfRule type="expression" dxfId="1002" priority="921">
      <formula>R58=0</formula>
    </cfRule>
    <cfRule type="expression" dxfId="1001" priority="922">
      <formula>R58=1</formula>
    </cfRule>
  </conditionalFormatting>
  <conditionalFormatting sqref="S58">
    <cfRule type="expression" dxfId="1000" priority="919">
      <formula>S58=0</formula>
    </cfRule>
    <cfRule type="expression" dxfId="999" priority="920">
      <formula>S58=1</formula>
    </cfRule>
  </conditionalFormatting>
  <conditionalFormatting sqref="T58">
    <cfRule type="expression" dxfId="998" priority="917">
      <formula>T58=0</formula>
    </cfRule>
    <cfRule type="expression" dxfId="997" priority="918">
      <formula>T58=1</formula>
    </cfRule>
  </conditionalFormatting>
  <conditionalFormatting sqref="D126:K126 N126:P126 R126:Y126">
    <cfRule type="expression" dxfId="996" priority="915">
      <formula>D126=0</formula>
    </cfRule>
    <cfRule type="expression" dxfId="995" priority="916">
      <formula>D126=1</formula>
    </cfRule>
  </conditionalFormatting>
  <conditionalFormatting sqref="E128">
    <cfRule type="expression" dxfId="994" priority="913">
      <formula>E128=0</formula>
    </cfRule>
    <cfRule type="expression" dxfId="993" priority="914">
      <formula>E128=1</formula>
    </cfRule>
  </conditionalFormatting>
  <conditionalFormatting sqref="D193">
    <cfRule type="expression" dxfId="992" priority="911">
      <formula>D193=0</formula>
    </cfRule>
    <cfRule type="expression" dxfId="991" priority="912">
      <formula>D193=1</formula>
    </cfRule>
  </conditionalFormatting>
  <conditionalFormatting sqref="E193">
    <cfRule type="expression" dxfId="990" priority="909">
      <formula>E193=0</formula>
    </cfRule>
    <cfRule type="expression" dxfId="989" priority="910">
      <formula>E193=1</formula>
    </cfRule>
  </conditionalFormatting>
  <conditionalFormatting sqref="D189">
    <cfRule type="expression" dxfId="988" priority="907">
      <formula>D189=0</formula>
    </cfRule>
    <cfRule type="expression" dxfId="987" priority="908">
      <formula>D189=1</formula>
    </cfRule>
  </conditionalFormatting>
  <conditionalFormatting sqref="E189">
    <cfRule type="expression" dxfId="986" priority="905">
      <formula>E189=0</formula>
    </cfRule>
    <cfRule type="expression" dxfId="985" priority="906">
      <formula>E189=1</formula>
    </cfRule>
  </conditionalFormatting>
  <conditionalFormatting sqref="D157">
    <cfRule type="expression" dxfId="984" priority="903">
      <formula>D157=0</formula>
    </cfRule>
    <cfRule type="expression" dxfId="983" priority="904">
      <formula>D157=1</formula>
    </cfRule>
  </conditionalFormatting>
  <conditionalFormatting sqref="E157">
    <cfRule type="expression" dxfId="982" priority="901">
      <formula>E157=0</formula>
    </cfRule>
    <cfRule type="expression" dxfId="981" priority="902">
      <formula>E157=1</formula>
    </cfRule>
  </conditionalFormatting>
  <conditionalFormatting sqref="D133">
    <cfRule type="expression" dxfId="980" priority="899">
      <formula>D133=0</formula>
    </cfRule>
    <cfRule type="expression" dxfId="979" priority="900">
      <formula>D133=1</formula>
    </cfRule>
  </conditionalFormatting>
  <conditionalFormatting sqref="E133">
    <cfRule type="expression" dxfId="978" priority="897">
      <formula>E133=0</formula>
    </cfRule>
    <cfRule type="expression" dxfId="977" priority="898">
      <formula>E133=1</formula>
    </cfRule>
  </conditionalFormatting>
  <conditionalFormatting sqref="D138">
    <cfRule type="expression" dxfId="976" priority="895">
      <formula>D138=0</formula>
    </cfRule>
    <cfRule type="expression" dxfId="975" priority="896">
      <formula>D138=1</formula>
    </cfRule>
  </conditionalFormatting>
  <conditionalFormatting sqref="E138">
    <cfRule type="expression" dxfId="974" priority="893">
      <formula>E138=0</formula>
    </cfRule>
    <cfRule type="expression" dxfId="973" priority="894">
      <formula>E138=1</formula>
    </cfRule>
  </conditionalFormatting>
  <conditionalFormatting sqref="D139">
    <cfRule type="expression" dxfId="972" priority="891">
      <formula>D139=0</formula>
    </cfRule>
    <cfRule type="expression" dxfId="971" priority="892">
      <formula>D139=1</formula>
    </cfRule>
  </conditionalFormatting>
  <conditionalFormatting sqref="E139">
    <cfRule type="expression" dxfId="970" priority="889">
      <formula>E139=0</formula>
    </cfRule>
    <cfRule type="expression" dxfId="969" priority="890">
      <formula>E139=1</formula>
    </cfRule>
  </conditionalFormatting>
  <conditionalFormatting sqref="D156">
    <cfRule type="expression" dxfId="968" priority="887">
      <formula>D156=0</formula>
    </cfRule>
    <cfRule type="expression" dxfId="967" priority="888">
      <formula>D156=1</formula>
    </cfRule>
  </conditionalFormatting>
  <conditionalFormatting sqref="E156">
    <cfRule type="expression" dxfId="966" priority="885">
      <formula>E156=0</formula>
    </cfRule>
    <cfRule type="expression" dxfId="965" priority="886">
      <formula>E156=1</formula>
    </cfRule>
  </conditionalFormatting>
  <conditionalFormatting sqref="D159">
    <cfRule type="expression" dxfId="964" priority="883">
      <formula>D159=0</formula>
    </cfRule>
    <cfRule type="expression" dxfId="963" priority="884">
      <formula>D159=1</formula>
    </cfRule>
  </conditionalFormatting>
  <conditionalFormatting sqref="E159">
    <cfRule type="expression" dxfId="962" priority="881">
      <formula>E159=0</formula>
    </cfRule>
    <cfRule type="expression" dxfId="961" priority="882">
      <formula>E159=1</formula>
    </cfRule>
  </conditionalFormatting>
  <conditionalFormatting sqref="D158">
    <cfRule type="expression" dxfId="960" priority="879">
      <formula>D158=0</formula>
    </cfRule>
    <cfRule type="expression" dxfId="959" priority="880">
      <formula>D158=1</formula>
    </cfRule>
  </conditionalFormatting>
  <conditionalFormatting sqref="E158">
    <cfRule type="expression" dxfId="958" priority="877">
      <formula>E158=0</formula>
    </cfRule>
    <cfRule type="expression" dxfId="957" priority="878">
      <formula>E158=1</formula>
    </cfRule>
  </conditionalFormatting>
  <conditionalFormatting sqref="D176">
    <cfRule type="expression" dxfId="956" priority="875">
      <formula>D176=0</formula>
    </cfRule>
    <cfRule type="expression" dxfId="955" priority="876">
      <formula>D176=1</formula>
    </cfRule>
  </conditionalFormatting>
  <conditionalFormatting sqref="E176">
    <cfRule type="expression" dxfId="954" priority="873">
      <formula>E176=0</formula>
    </cfRule>
    <cfRule type="expression" dxfId="953" priority="874">
      <formula>E176=1</formula>
    </cfRule>
  </conditionalFormatting>
  <conditionalFormatting sqref="D175">
    <cfRule type="expression" dxfId="952" priority="871">
      <formula>D175=0</formula>
    </cfRule>
    <cfRule type="expression" dxfId="951" priority="872">
      <formula>D175=1</formula>
    </cfRule>
  </conditionalFormatting>
  <conditionalFormatting sqref="E175">
    <cfRule type="expression" dxfId="950" priority="869">
      <formula>E175=0</formula>
    </cfRule>
    <cfRule type="expression" dxfId="949" priority="870">
      <formula>E175=1</formula>
    </cfRule>
  </conditionalFormatting>
  <conditionalFormatting sqref="D167">
    <cfRule type="expression" dxfId="948" priority="867">
      <formula>D167=0</formula>
    </cfRule>
    <cfRule type="expression" dxfId="947" priority="868">
      <formula>D167=1</formula>
    </cfRule>
  </conditionalFormatting>
  <conditionalFormatting sqref="E167">
    <cfRule type="expression" dxfId="946" priority="865">
      <formula>E167=0</formula>
    </cfRule>
    <cfRule type="expression" dxfId="945" priority="866">
      <formula>E167=1</formula>
    </cfRule>
  </conditionalFormatting>
  <conditionalFormatting sqref="D172">
    <cfRule type="expression" dxfId="944" priority="863">
      <formula>D172=0</formula>
    </cfRule>
    <cfRule type="expression" dxfId="943" priority="864">
      <formula>D172=1</formula>
    </cfRule>
  </conditionalFormatting>
  <conditionalFormatting sqref="E172">
    <cfRule type="expression" dxfId="942" priority="861">
      <formula>E172=0</formula>
    </cfRule>
    <cfRule type="expression" dxfId="941" priority="862">
      <formula>E172=1</formula>
    </cfRule>
  </conditionalFormatting>
  <conditionalFormatting sqref="D163">
    <cfRule type="expression" dxfId="940" priority="859">
      <formula>D163=0</formula>
    </cfRule>
    <cfRule type="expression" dxfId="939" priority="860">
      <formula>D163=1</formula>
    </cfRule>
  </conditionalFormatting>
  <conditionalFormatting sqref="E163">
    <cfRule type="expression" dxfId="938" priority="857">
      <formula>E163=0</formula>
    </cfRule>
    <cfRule type="expression" dxfId="937" priority="858">
      <formula>E163=1</formula>
    </cfRule>
  </conditionalFormatting>
  <conditionalFormatting sqref="L194:L199">
    <cfRule type="expression" dxfId="936" priority="323">
      <formula>L194=0</formula>
    </cfRule>
    <cfRule type="expression" dxfId="935" priority="324">
      <formula>L194=1</formula>
    </cfRule>
  </conditionalFormatting>
  <conditionalFormatting sqref="D178">
    <cfRule type="expression" dxfId="934" priority="855">
      <formula>D178=0</formula>
    </cfRule>
    <cfRule type="expression" dxfId="933" priority="856">
      <formula>D178=1</formula>
    </cfRule>
  </conditionalFormatting>
  <conditionalFormatting sqref="E178">
    <cfRule type="expression" dxfId="932" priority="853">
      <formula>E178=0</formula>
    </cfRule>
    <cfRule type="expression" dxfId="931" priority="854">
      <formula>E178=1</formula>
    </cfRule>
  </conditionalFormatting>
  <conditionalFormatting sqref="D186">
    <cfRule type="expression" dxfId="930" priority="851">
      <formula>D186=0</formula>
    </cfRule>
    <cfRule type="expression" dxfId="929" priority="852">
      <formula>D186=1</formula>
    </cfRule>
  </conditionalFormatting>
  <conditionalFormatting sqref="E186">
    <cfRule type="expression" dxfId="928" priority="849">
      <formula>E186=0</formula>
    </cfRule>
    <cfRule type="expression" dxfId="927" priority="850">
      <formula>E186=1</formula>
    </cfRule>
  </conditionalFormatting>
  <conditionalFormatting sqref="D200">
    <cfRule type="expression" dxfId="926" priority="847">
      <formula>D200=0</formula>
    </cfRule>
    <cfRule type="expression" dxfId="925" priority="848">
      <formula>D200=1</formula>
    </cfRule>
  </conditionalFormatting>
  <conditionalFormatting sqref="E200">
    <cfRule type="expression" dxfId="924" priority="845">
      <formula>E200=0</formula>
    </cfRule>
    <cfRule type="expression" dxfId="923" priority="846">
      <formula>E200=1</formula>
    </cfRule>
  </conditionalFormatting>
  <conditionalFormatting sqref="D142">
    <cfRule type="expression" dxfId="922" priority="843">
      <formula>D142=0</formula>
    </cfRule>
    <cfRule type="expression" dxfId="921" priority="844">
      <formula>D142=1</formula>
    </cfRule>
  </conditionalFormatting>
  <conditionalFormatting sqref="E142">
    <cfRule type="expression" dxfId="920" priority="841">
      <formula>E142=0</formula>
    </cfRule>
    <cfRule type="expression" dxfId="919" priority="842">
      <formula>E142=1</formula>
    </cfRule>
  </conditionalFormatting>
  <conditionalFormatting sqref="D146">
    <cfRule type="expression" dxfId="918" priority="839">
      <formula>D146=0</formula>
    </cfRule>
    <cfRule type="expression" dxfId="917" priority="840">
      <formula>D146=1</formula>
    </cfRule>
  </conditionalFormatting>
  <conditionalFormatting sqref="E146">
    <cfRule type="expression" dxfId="916" priority="837">
      <formula>E146=0</formula>
    </cfRule>
    <cfRule type="expression" dxfId="915" priority="838">
      <formula>E146=1</formula>
    </cfRule>
  </conditionalFormatting>
  <conditionalFormatting sqref="D180">
    <cfRule type="expression" dxfId="914" priority="835">
      <formula>D180=0</formula>
    </cfRule>
    <cfRule type="expression" dxfId="913" priority="836">
      <formula>D180=1</formula>
    </cfRule>
  </conditionalFormatting>
  <conditionalFormatting sqref="E180">
    <cfRule type="expression" dxfId="912" priority="833">
      <formula>E180=0</formula>
    </cfRule>
    <cfRule type="expression" dxfId="911" priority="834">
      <formula>E180=1</formula>
    </cfRule>
  </conditionalFormatting>
  <conditionalFormatting sqref="D181">
    <cfRule type="expression" dxfId="910" priority="831">
      <formula>D181=0</formula>
    </cfRule>
    <cfRule type="expression" dxfId="909" priority="832">
      <formula>D181=1</formula>
    </cfRule>
  </conditionalFormatting>
  <conditionalFormatting sqref="E181">
    <cfRule type="expression" dxfId="908" priority="829">
      <formula>E181=0</formula>
    </cfRule>
    <cfRule type="expression" dxfId="907" priority="830">
      <formula>E181=1</formula>
    </cfRule>
  </conditionalFormatting>
  <conditionalFormatting sqref="D192">
    <cfRule type="expression" dxfId="906" priority="827">
      <formula>D192=0</formula>
    </cfRule>
    <cfRule type="expression" dxfId="905" priority="828">
      <formula>D192=1</formula>
    </cfRule>
  </conditionalFormatting>
  <conditionalFormatting sqref="E192">
    <cfRule type="expression" dxfId="904" priority="825">
      <formula>E192=0</formula>
    </cfRule>
    <cfRule type="expression" dxfId="903" priority="826">
      <formula>E192=1</formula>
    </cfRule>
  </conditionalFormatting>
  <conditionalFormatting sqref="D196">
    <cfRule type="expression" dxfId="902" priority="823">
      <formula>D196=0</formula>
    </cfRule>
    <cfRule type="expression" dxfId="901" priority="824">
      <formula>D196=1</formula>
    </cfRule>
  </conditionalFormatting>
  <conditionalFormatting sqref="E196">
    <cfRule type="expression" dxfId="900" priority="821">
      <formula>E196=0</formula>
    </cfRule>
    <cfRule type="expression" dxfId="899" priority="822">
      <formula>E196=1</formula>
    </cfRule>
  </conditionalFormatting>
  <conditionalFormatting sqref="D141">
    <cfRule type="expression" dxfId="898" priority="819">
      <formula>D141=0</formula>
    </cfRule>
    <cfRule type="expression" dxfId="897" priority="820">
      <formula>D141=1</formula>
    </cfRule>
  </conditionalFormatting>
  <conditionalFormatting sqref="E141">
    <cfRule type="expression" dxfId="896" priority="817">
      <formula>E141=0</formula>
    </cfRule>
    <cfRule type="expression" dxfId="895" priority="818">
      <formula>E141=1</formula>
    </cfRule>
  </conditionalFormatting>
  <conditionalFormatting sqref="D140:E140">
    <cfRule type="expression" dxfId="894" priority="815">
      <formula>D140=0</formula>
    </cfRule>
    <cfRule type="expression" dxfId="893" priority="816">
      <formula>D140=1</formula>
    </cfRule>
  </conditionalFormatting>
  <conditionalFormatting sqref="D134:E137">
    <cfRule type="expression" dxfId="892" priority="813">
      <formula>D134=0</formula>
    </cfRule>
    <cfRule type="expression" dxfId="891" priority="814">
      <formula>D134=1</formula>
    </cfRule>
  </conditionalFormatting>
  <conditionalFormatting sqref="D127:E127">
    <cfRule type="expression" dxfId="890" priority="811">
      <formula>D127=0</formula>
    </cfRule>
    <cfRule type="expression" dxfId="889" priority="812">
      <formula>D127=1</formula>
    </cfRule>
  </conditionalFormatting>
  <conditionalFormatting sqref="D129:E132">
    <cfRule type="expression" dxfId="888" priority="809">
      <formula>D129=0</formula>
    </cfRule>
    <cfRule type="expression" dxfId="887" priority="810">
      <formula>D129=1</formula>
    </cfRule>
  </conditionalFormatting>
  <conditionalFormatting sqref="D143:E145">
    <cfRule type="expression" dxfId="886" priority="807">
      <formula>D143=0</formula>
    </cfRule>
    <cfRule type="expression" dxfId="885" priority="808">
      <formula>D143=1</formula>
    </cfRule>
  </conditionalFormatting>
  <conditionalFormatting sqref="D147:E155">
    <cfRule type="expression" dxfId="884" priority="805">
      <formula>D147=0</formula>
    </cfRule>
    <cfRule type="expression" dxfId="883" priority="806">
      <formula>D147=1</formula>
    </cfRule>
  </conditionalFormatting>
  <conditionalFormatting sqref="D160:E162">
    <cfRule type="expression" dxfId="882" priority="803">
      <formula>D160=0</formula>
    </cfRule>
    <cfRule type="expression" dxfId="881" priority="804">
      <formula>D160=1</formula>
    </cfRule>
  </conditionalFormatting>
  <conditionalFormatting sqref="D164:E166">
    <cfRule type="expression" dxfId="880" priority="801">
      <formula>D164=0</formula>
    </cfRule>
    <cfRule type="expression" dxfId="879" priority="802">
      <formula>D164=1</formula>
    </cfRule>
  </conditionalFormatting>
  <conditionalFormatting sqref="D168:E171">
    <cfRule type="expression" dxfId="878" priority="799">
      <formula>D168=0</formula>
    </cfRule>
    <cfRule type="expression" dxfId="877" priority="800">
      <formula>D168=1</formula>
    </cfRule>
  </conditionalFormatting>
  <conditionalFormatting sqref="D173:E174">
    <cfRule type="expression" dxfId="876" priority="797">
      <formula>D173=0</formula>
    </cfRule>
    <cfRule type="expression" dxfId="875" priority="798">
      <formula>D173=1</formula>
    </cfRule>
  </conditionalFormatting>
  <conditionalFormatting sqref="D177:E177">
    <cfRule type="expression" dxfId="874" priority="795">
      <formula>D177=0</formula>
    </cfRule>
    <cfRule type="expression" dxfId="873" priority="796">
      <formula>D177=1</formula>
    </cfRule>
  </conditionalFormatting>
  <conditionalFormatting sqref="D179:E179">
    <cfRule type="expression" dxfId="872" priority="793">
      <formula>D179=0</formula>
    </cfRule>
    <cfRule type="expression" dxfId="871" priority="794">
      <formula>D179=1</formula>
    </cfRule>
  </conditionalFormatting>
  <conditionalFormatting sqref="D182:E185">
    <cfRule type="expression" dxfId="870" priority="791">
      <formula>D182=0</formula>
    </cfRule>
    <cfRule type="expression" dxfId="869" priority="792">
      <formula>D182=1</formula>
    </cfRule>
  </conditionalFormatting>
  <conditionalFormatting sqref="D187:E188">
    <cfRule type="expression" dxfId="868" priority="789">
      <formula>D187=0</formula>
    </cfRule>
    <cfRule type="expression" dxfId="867" priority="790">
      <formula>D187=1</formula>
    </cfRule>
  </conditionalFormatting>
  <conditionalFormatting sqref="D190:E191">
    <cfRule type="expression" dxfId="866" priority="787">
      <formula>D190=0</formula>
    </cfRule>
    <cfRule type="expression" dxfId="865" priority="788">
      <formula>D190=1</formula>
    </cfRule>
  </conditionalFormatting>
  <conditionalFormatting sqref="D194:E195">
    <cfRule type="expression" dxfId="864" priority="785">
      <formula>D194=0</formula>
    </cfRule>
    <cfRule type="expression" dxfId="863" priority="786">
      <formula>D194=1</formula>
    </cfRule>
  </conditionalFormatting>
  <conditionalFormatting sqref="D197:E199">
    <cfRule type="expression" dxfId="862" priority="783">
      <formula>D197=0</formula>
    </cfRule>
    <cfRule type="expression" dxfId="861" priority="784">
      <formula>D197=1</formula>
    </cfRule>
  </conditionalFormatting>
  <conditionalFormatting sqref="F132:F133">
    <cfRule type="expression" dxfId="860" priority="781">
      <formula>F132=0</formula>
    </cfRule>
    <cfRule type="expression" dxfId="859" priority="782">
      <formula>F132=1</formula>
    </cfRule>
  </conditionalFormatting>
  <conditionalFormatting sqref="F138">
    <cfRule type="expression" dxfId="858" priority="779">
      <formula>F138=0</formula>
    </cfRule>
    <cfRule type="expression" dxfId="857" priority="780">
      <formula>F138=1</formula>
    </cfRule>
  </conditionalFormatting>
  <conditionalFormatting sqref="F139">
    <cfRule type="expression" dxfId="856" priority="777">
      <formula>F139=0</formula>
    </cfRule>
    <cfRule type="expression" dxfId="855" priority="778">
      <formula>F139=1</formula>
    </cfRule>
  </conditionalFormatting>
  <conditionalFormatting sqref="F140">
    <cfRule type="expression" dxfId="854" priority="775">
      <formula>F140=0</formula>
    </cfRule>
    <cfRule type="expression" dxfId="853" priority="776">
      <formula>F140=1</formula>
    </cfRule>
  </conditionalFormatting>
  <conditionalFormatting sqref="F141">
    <cfRule type="expression" dxfId="852" priority="773">
      <formula>F141=0</formula>
    </cfRule>
    <cfRule type="expression" dxfId="851" priority="774">
      <formula>F141=1</formula>
    </cfRule>
  </conditionalFormatting>
  <conditionalFormatting sqref="F142">
    <cfRule type="expression" dxfId="850" priority="771">
      <formula>F142=0</formula>
    </cfRule>
    <cfRule type="expression" dxfId="849" priority="772">
      <formula>F142=1</formula>
    </cfRule>
  </conditionalFormatting>
  <conditionalFormatting sqref="F144">
    <cfRule type="expression" dxfId="848" priority="769">
      <formula>F144=0</formula>
    </cfRule>
    <cfRule type="expression" dxfId="847" priority="770">
      <formula>F144=1</formula>
    </cfRule>
  </conditionalFormatting>
  <conditionalFormatting sqref="F146">
    <cfRule type="expression" dxfId="846" priority="767">
      <formula>F146=0</formula>
    </cfRule>
    <cfRule type="expression" dxfId="845" priority="768">
      <formula>F146=1</formula>
    </cfRule>
  </conditionalFormatting>
  <conditionalFormatting sqref="F150">
    <cfRule type="expression" dxfId="844" priority="765">
      <formula>F150=0</formula>
    </cfRule>
    <cfRule type="expression" dxfId="843" priority="766">
      <formula>F150=1</formula>
    </cfRule>
  </conditionalFormatting>
  <conditionalFormatting sqref="F151">
    <cfRule type="expression" dxfId="842" priority="763">
      <formula>F151=0</formula>
    </cfRule>
    <cfRule type="expression" dxfId="841" priority="764">
      <formula>F151=1</formula>
    </cfRule>
  </conditionalFormatting>
  <conditionalFormatting sqref="F154">
    <cfRule type="expression" dxfId="840" priority="761">
      <formula>F154=0</formula>
    </cfRule>
    <cfRule type="expression" dxfId="839" priority="762">
      <formula>F154=1</formula>
    </cfRule>
  </conditionalFormatting>
  <conditionalFormatting sqref="F156">
    <cfRule type="expression" dxfId="838" priority="759">
      <formula>F156=0</formula>
    </cfRule>
    <cfRule type="expression" dxfId="837" priority="760">
      <formula>F156=1</formula>
    </cfRule>
  </conditionalFormatting>
  <conditionalFormatting sqref="F158">
    <cfRule type="expression" dxfId="836" priority="757">
      <formula>F158=0</formula>
    </cfRule>
    <cfRule type="expression" dxfId="835" priority="758">
      <formula>F158=1</formula>
    </cfRule>
  </conditionalFormatting>
  <conditionalFormatting sqref="F159">
    <cfRule type="expression" dxfId="834" priority="755">
      <formula>F159=0</formula>
    </cfRule>
    <cfRule type="expression" dxfId="833" priority="756">
      <formula>F159=1</formula>
    </cfRule>
  </conditionalFormatting>
  <conditionalFormatting sqref="F160">
    <cfRule type="expression" dxfId="832" priority="753">
      <formula>F160=0</formula>
    </cfRule>
    <cfRule type="expression" dxfId="831" priority="754">
      <formula>F160=1</formula>
    </cfRule>
  </conditionalFormatting>
  <conditionalFormatting sqref="F163">
    <cfRule type="expression" dxfId="830" priority="751">
      <formula>F163=0</formula>
    </cfRule>
    <cfRule type="expression" dxfId="829" priority="752">
      <formula>F163=1</formula>
    </cfRule>
  </conditionalFormatting>
  <conditionalFormatting sqref="F167">
    <cfRule type="expression" dxfId="828" priority="749">
      <formula>F167=0</formula>
    </cfRule>
    <cfRule type="expression" dxfId="827" priority="750">
      <formula>F167=1</formula>
    </cfRule>
  </conditionalFormatting>
  <conditionalFormatting sqref="F175">
    <cfRule type="expression" dxfId="826" priority="747">
      <formula>F175=0</formula>
    </cfRule>
    <cfRule type="expression" dxfId="825" priority="748">
      <formula>F175=1</formula>
    </cfRule>
  </conditionalFormatting>
  <conditionalFormatting sqref="F176">
    <cfRule type="expression" dxfId="824" priority="745">
      <formula>F176=0</formula>
    </cfRule>
    <cfRule type="expression" dxfId="823" priority="746">
      <formula>F176=1</formula>
    </cfRule>
  </conditionalFormatting>
  <conditionalFormatting sqref="F178">
    <cfRule type="expression" dxfId="822" priority="743">
      <formula>F178=0</formula>
    </cfRule>
    <cfRule type="expression" dxfId="821" priority="744">
      <formula>F178=1</formula>
    </cfRule>
  </conditionalFormatting>
  <conditionalFormatting sqref="F180">
    <cfRule type="expression" dxfId="820" priority="741">
      <formula>F180=0</formula>
    </cfRule>
    <cfRule type="expression" dxfId="819" priority="742">
      <formula>F180=1</formula>
    </cfRule>
  </conditionalFormatting>
  <conditionalFormatting sqref="F181">
    <cfRule type="expression" dxfId="818" priority="739">
      <formula>F181=0</formula>
    </cfRule>
    <cfRule type="expression" dxfId="817" priority="740">
      <formula>F181=1</formula>
    </cfRule>
  </conditionalFormatting>
  <conditionalFormatting sqref="F185">
    <cfRule type="expression" dxfId="816" priority="737">
      <formula>F185=0</formula>
    </cfRule>
    <cfRule type="expression" dxfId="815" priority="738">
      <formula>F185=1</formula>
    </cfRule>
  </conditionalFormatting>
  <conditionalFormatting sqref="F186">
    <cfRule type="expression" dxfId="814" priority="735">
      <formula>F186=0</formula>
    </cfRule>
    <cfRule type="expression" dxfId="813" priority="736">
      <formula>F186=1</formula>
    </cfRule>
  </conditionalFormatting>
  <conditionalFormatting sqref="F192">
    <cfRule type="expression" dxfId="812" priority="733">
      <formula>F192=0</formula>
    </cfRule>
    <cfRule type="expression" dxfId="811" priority="734">
      <formula>F192=1</formula>
    </cfRule>
  </conditionalFormatting>
  <conditionalFormatting sqref="F193">
    <cfRule type="expression" dxfId="810" priority="731">
      <formula>F193=0</formula>
    </cfRule>
    <cfRule type="expression" dxfId="809" priority="732">
      <formula>F193=1</formula>
    </cfRule>
  </conditionalFormatting>
  <conditionalFormatting sqref="F200">
    <cfRule type="expression" dxfId="808" priority="729">
      <formula>F200=0</formula>
    </cfRule>
    <cfRule type="expression" dxfId="807" priority="730">
      <formula>F200=1</formula>
    </cfRule>
  </conditionalFormatting>
  <conditionalFormatting sqref="F199">
    <cfRule type="expression" dxfId="806" priority="727">
      <formula>F199=0</formula>
    </cfRule>
    <cfRule type="expression" dxfId="805" priority="728">
      <formula>F199=1</formula>
    </cfRule>
  </conditionalFormatting>
  <conditionalFormatting sqref="F198">
    <cfRule type="expression" dxfId="804" priority="725">
      <formula>F198=0</formula>
    </cfRule>
    <cfRule type="expression" dxfId="803" priority="726">
      <formula>F198=1</formula>
    </cfRule>
  </conditionalFormatting>
  <conditionalFormatting sqref="F197">
    <cfRule type="expression" dxfId="802" priority="723">
      <formula>F197=0</formula>
    </cfRule>
    <cfRule type="expression" dxfId="801" priority="724">
      <formula>F197=1</formula>
    </cfRule>
  </conditionalFormatting>
  <conditionalFormatting sqref="F196">
    <cfRule type="expression" dxfId="800" priority="721">
      <formula>F196=0</formula>
    </cfRule>
    <cfRule type="expression" dxfId="799" priority="722">
      <formula>F196=1</formula>
    </cfRule>
  </conditionalFormatting>
  <conditionalFormatting sqref="F195">
    <cfRule type="expression" dxfId="798" priority="719">
      <formula>F195=0</formula>
    </cfRule>
    <cfRule type="expression" dxfId="797" priority="720">
      <formula>F195=1</formula>
    </cfRule>
  </conditionalFormatting>
  <conditionalFormatting sqref="F194">
    <cfRule type="expression" dxfId="796" priority="717">
      <formula>F194=0</formula>
    </cfRule>
    <cfRule type="expression" dxfId="795" priority="718">
      <formula>F194=1</formula>
    </cfRule>
  </conditionalFormatting>
  <conditionalFormatting sqref="F191">
    <cfRule type="expression" dxfId="794" priority="715">
      <formula>F191=0</formula>
    </cfRule>
    <cfRule type="expression" dxfId="793" priority="716">
      <formula>F191=1</formula>
    </cfRule>
  </conditionalFormatting>
  <conditionalFormatting sqref="F190">
    <cfRule type="expression" dxfId="792" priority="713">
      <formula>F190=0</formula>
    </cfRule>
    <cfRule type="expression" dxfId="791" priority="714">
      <formula>F190=1</formula>
    </cfRule>
  </conditionalFormatting>
  <conditionalFormatting sqref="F189">
    <cfRule type="expression" dxfId="790" priority="711">
      <formula>F189=0</formula>
    </cfRule>
    <cfRule type="expression" dxfId="789" priority="712">
      <formula>F189=1</formula>
    </cfRule>
  </conditionalFormatting>
  <conditionalFormatting sqref="F188">
    <cfRule type="expression" dxfId="788" priority="709">
      <formula>F188=0</formula>
    </cfRule>
    <cfRule type="expression" dxfId="787" priority="710">
      <formula>F188=1</formula>
    </cfRule>
  </conditionalFormatting>
  <conditionalFormatting sqref="F187">
    <cfRule type="expression" dxfId="786" priority="707">
      <formula>F187=0</formula>
    </cfRule>
    <cfRule type="expression" dxfId="785" priority="708">
      <formula>F187=1</formula>
    </cfRule>
  </conditionalFormatting>
  <conditionalFormatting sqref="F184">
    <cfRule type="expression" dxfId="784" priority="705">
      <formula>F184=0</formula>
    </cfRule>
    <cfRule type="expression" dxfId="783" priority="706">
      <formula>F184=1</formula>
    </cfRule>
  </conditionalFormatting>
  <conditionalFormatting sqref="F183">
    <cfRule type="expression" dxfId="782" priority="703">
      <formula>F183=0</formula>
    </cfRule>
    <cfRule type="expression" dxfId="781" priority="704">
      <formula>F183=1</formula>
    </cfRule>
  </conditionalFormatting>
  <conditionalFormatting sqref="F182">
    <cfRule type="expression" dxfId="780" priority="701">
      <formula>F182=0</formula>
    </cfRule>
    <cfRule type="expression" dxfId="779" priority="702">
      <formula>F182=1</formula>
    </cfRule>
  </conditionalFormatting>
  <conditionalFormatting sqref="F179">
    <cfRule type="expression" dxfId="778" priority="699">
      <formula>F179=0</formula>
    </cfRule>
    <cfRule type="expression" dxfId="777" priority="700">
      <formula>F179=1</formula>
    </cfRule>
  </conditionalFormatting>
  <conditionalFormatting sqref="F177">
    <cfRule type="expression" dxfId="776" priority="697">
      <formula>F177=0</formula>
    </cfRule>
    <cfRule type="expression" dxfId="775" priority="698">
      <formula>F177=1</formula>
    </cfRule>
  </conditionalFormatting>
  <conditionalFormatting sqref="F168:F174">
    <cfRule type="expression" dxfId="774" priority="693">
      <formula>F168=0</formula>
    </cfRule>
    <cfRule type="expression" dxfId="773" priority="694">
      <formula>F168=1</formula>
    </cfRule>
  </conditionalFormatting>
  <conditionalFormatting sqref="F166">
    <cfRule type="expression" dxfId="772" priority="691">
      <formula>F166=0</formula>
    </cfRule>
    <cfRule type="expression" dxfId="771" priority="692">
      <formula>F166=1</formula>
    </cfRule>
  </conditionalFormatting>
  <conditionalFormatting sqref="F165">
    <cfRule type="expression" dxfId="770" priority="689">
      <formula>F165=0</formula>
    </cfRule>
    <cfRule type="expression" dxfId="769" priority="690">
      <formula>F165=1</formula>
    </cfRule>
  </conditionalFormatting>
  <conditionalFormatting sqref="F164">
    <cfRule type="expression" dxfId="768" priority="687">
      <formula>F164=0</formula>
    </cfRule>
    <cfRule type="expression" dxfId="767" priority="688">
      <formula>F164=1</formula>
    </cfRule>
  </conditionalFormatting>
  <conditionalFormatting sqref="F162">
    <cfRule type="expression" dxfId="766" priority="685">
      <formula>F162=0</formula>
    </cfRule>
    <cfRule type="expression" dxfId="765" priority="686">
      <formula>F162=1</formula>
    </cfRule>
  </conditionalFormatting>
  <conditionalFormatting sqref="F161">
    <cfRule type="expression" dxfId="764" priority="683">
      <formula>F161=0</formula>
    </cfRule>
    <cfRule type="expression" dxfId="763" priority="684">
      <formula>F161=1</formula>
    </cfRule>
  </conditionalFormatting>
  <conditionalFormatting sqref="F157">
    <cfRule type="expression" dxfId="762" priority="681">
      <formula>F157=0</formula>
    </cfRule>
    <cfRule type="expression" dxfId="761" priority="682">
      <formula>F157=1</formula>
    </cfRule>
  </conditionalFormatting>
  <conditionalFormatting sqref="F155">
    <cfRule type="expression" dxfId="760" priority="679">
      <formula>F155=0</formula>
    </cfRule>
    <cfRule type="expression" dxfId="759" priority="680">
      <formula>F155=1</formula>
    </cfRule>
  </conditionalFormatting>
  <conditionalFormatting sqref="F153">
    <cfRule type="expression" dxfId="758" priority="677">
      <formula>F153=0</formula>
    </cfRule>
    <cfRule type="expression" dxfId="757" priority="678">
      <formula>F153=1</formula>
    </cfRule>
  </conditionalFormatting>
  <conditionalFormatting sqref="F152">
    <cfRule type="expression" dxfId="756" priority="675">
      <formula>F152=0</formula>
    </cfRule>
    <cfRule type="expression" dxfId="755" priority="676">
      <formula>F152=1</formula>
    </cfRule>
  </conditionalFormatting>
  <conditionalFormatting sqref="F149">
    <cfRule type="expression" dxfId="754" priority="673">
      <formula>F149=0</formula>
    </cfRule>
    <cfRule type="expression" dxfId="753" priority="674">
      <formula>F149=1</formula>
    </cfRule>
  </conditionalFormatting>
  <conditionalFormatting sqref="F148">
    <cfRule type="expression" dxfId="752" priority="671">
      <formula>F148=0</formula>
    </cfRule>
    <cfRule type="expression" dxfId="751" priority="672">
      <formula>F148=1</formula>
    </cfRule>
  </conditionalFormatting>
  <conditionalFormatting sqref="F147">
    <cfRule type="expression" dxfId="750" priority="669">
      <formula>F147=0</formula>
    </cfRule>
    <cfRule type="expression" dxfId="749" priority="670">
      <formula>F147=1</formula>
    </cfRule>
  </conditionalFormatting>
  <conditionalFormatting sqref="F145">
    <cfRule type="expression" dxfId="748" priority="667">
      <formula>F145=0</formula>
    </cfRule>
    <cfRule type="expression" dxfId="747" priority="668">
      <formula>F145=1</formula>
    </cfRule>
  </conditionalFormatting>
  <conditionalFormatting sqref="F143">
    <cfRule type="expression" dxfId="746" priority="665">
      <formula>F143=0</formula>
    </cfRule>
    <cfRule type="expression" dxfId="745" priority="666">
      <formula>F143=1</formula>
    </cfRule>
  </conditionalFormatting>
  <conditionalFormatting sqref="F127">
    <cfRule type="expression" dxfId="744" priority="663">
      <formula>F127=0</formula>
    </cfRule>
    <cfRule type="expression" dxfId="743" priority="664">
      <formula>F127=1</formula>
    </cfRule>
  </conditionalFormatting>
  <conditionalFormatting sqref="F129:F131">
    <cfRule type="expression" dxfId="742" priority="661">
      <formula>F129=0</formula>
    </cfRule>
    <cfRule type="expression" dxfId="741" priority="662">
      <formula>F129=1</formula>
    </cfRule>
  </conditionalFormatting>
  <conditionalFormatting sqref="F134:F137">
    <cfRule type="expression" dxfId="740" priority="659">
      <formula>F134=0</formula>
    </cfRule>
    <cfRule type="expression" dxfId="739" priority="660">
      <formula>F134=1</formula>
    </cfRule>
  </conditionalFormatting>
  <conditionalFormatting sqref="G128">
    <cfRule type="expression" dxfId="738" priority="657">
      <formula>G128=0</formula>
    </cfRule>
    <cfRule type="expression" dxfId="737" priority="658">
      <formula>G128=1</formula>
    </cfRule>
  </conditionalFormatting>
  <conditionalFormatting sqref="G133">
    <cfRule type="expression" dxfId="736" priority="655">
      <formula>G133=0</formula>
    </cfRule>
    <cfRule type="expression" dxfId="735" priority="656">
      <formula>G133=1</formula>
    </cfRule>
  </conditionalFormatting>
  <conditionalFormatting sqref="G142">
    <cfRule type="expression" dxfId="734" priority="653">
      <formula>G142=0</formula>
    </cfRule>
    <cfRule type="expression" dxfId="733" priority="654">
      <formula>G142=1</formula>
    </cfRule>
  </conditionalFormatting>
  <conditionalFormatting sqref="G159">
    <cfRule type="expression" dxfId="732" priority="651">
      <formula>G159=0</formula>
    </cfRule>
    <cfRule type="expression" dxfId="731" priority="652">
      <formula>G159=1</formula>
    </cfRule>
  </conditionalFormatting>
  <conditionalFormatting sqref="G172">
    <cfRule type="expression" dxfId="730" priority="649">
      <formula>G172=0</formula>
    </cfRule>
    <cfRule type="expression" dxfId="729" priority="650">
      <formula>G172=1</formula>
    </cfRule>
  </conditionalFormatting>
  <conditionalFormatting sqref="G175">
    <cfRule type="expression" dxfId="728" priority="647">
      <formula>G175=0</formula>
    </cfRule>
    <cfRule type="expression" dxfId="727" priority="648">
      <formula>G175=1</formula>
    </cfRule>
  </conditionalFormatting>
  <conditionalFormatting sqref="G178">
    <cfRule type="expression" dxfId="726" priority="645">
      <formula>G178=0</formula>
    </cfRule>
    <cfRule type="expression" dxfId="725" priority="646">
      <formula>G178=1</formula>
    </cfRule>
  </conditionalFormatting>
  <conditionalFormatting sqref="G184">
    <cfRule type="expression" dxfId="724" priority="643">
      <formula>G184=0</formula>
    </cfRule>
    <cfRule type="expression" dxfId="723" priority="644">
      <formula>G184=1</formula>
    </cfRule>
  </conditionalFormatting>
  <conditionalFormatting sqref="G193">
    <cfRule type="expression" dxfId="722" priority="641">
      <formula>G193=0</formula>
    </cfRule>
    <cfRule type="expression" dxfId="721" priority="642">
      <formula>G193=1</formula>
    </cfRule>
  </conditionalFormatting>
  <conditionalFormatting sqref="G185:G192">
    <cfRule type="expression" dxfId="720" priority="639">
      <formula>G185=0</formula>
    </cfRule>
    <cfRule type="expression" dxfId="719" priority="640">
      <formula>G185=1</formula>
    </cfRule>
  </conditionalFormatting>
  <conditionalFormatting sqref="G194:G200">
    <cfRule type="expression" dxfId="718" priority="637">
      <formula>G194=0</formula>
    </cfRule>
    <cfRule type="expression" dxfId="717" priority="638">
      <formula>G194=1</formula>
    </cfRule>
  </conditionalFormatting>
  <conditionalFormatting sqref="G179:G183">
    <cfRule type="expression" dxfId="716" priority="635">
      <formula>G179=0</formula>
    </cfRule>
    <cfRule type="expression" dxfId="715" priority="636">
      <formula>G179=1</formula>
    </cfRule>
  </conditionalFormatting>
  <conditionalFormatting sqref="G176:G177">
    <cfRule type="expression" dxfId="714" priority="633">
      <formula>G176=0</formula>
    </cfRule>
    <cfRule type="expression" dxfId="713" priority="634">
      <formula>G176=1</formula>
    </cfRule>
  </conditionalFormatting>
  <conditionalFormatting sqref="G173:G174">
    <cfRule type="expression" dxfId="712" priority="631">
      <formula>G173=0</formula>
    </cfRule>
    <cfRule type="expression" dxfId="711" priority="632">
      <formula>G173=1</formula>
    </cfRule>
  </conditionalFormatting>
  <conditionalFormatting sqref="G160:G171">
    <cfRule type="expression" dxfId="710" priority="629">
      <formula>G160=0</formula>
    </cfRule>
    <cfRule type="expression" dxfId="709" priority="630">
      <formula>G160=1</formula>
    </cfRule>
  </conditionalFormatting>
  <conditionalFormatting sqref="G143:G158">
    <cfRule type="expression" dxfId="708" priority="627">
      <formula>G143=0</formula>
    </cfRule>
    <cfRule type="expression" dxfId="707" priority="628">
      <formula>G143=1</formula>
    </cfRule>
  </conditionalFormatting>
  <conditionalFormatting sqref="G134:G141">
    <cfRule type="expression" dxfId="706" priority="625">
      <formula>G134=0</formula>
    </cfRule>
    <cfRule type="expression" dxfId="705" priority="626">
      <formula>G134=1</formula>
    </cfRule>
  </conditionalFormatting>
  <conditionalFormatting sqref="G129:G132">
    <cfRule type="expression" dxfId="704" priority="623">
      <formula>G129=0</formula>
    </cfRule>
    <cfRule type="expression" dxfId="703" priority="624">
      <formula>G129=1</formula>
    </cfRule>
  </conditionalFormatting>
  <conditionalFormatting sqref="G127">
    <cfRule type="expression" dxfId="702" priority="621">
      <formula>G127=0</formula>
    </cfRule>
    <cfRule type="expression" dxfId="701" priority="622">
      <formula>G127=1</formula>
    </cfRule>
  </conditionalFormatting>
  <conditionalFormatting sqref="H128">
    <cfRule type="expression" dxfId="700" priority="619">
      <formula>H128=0</formula>
    </cfRule>
    <cfRule type="expression" dxfId="699" priority="620">
      <formula>H128=1</formula>
    </cfRule>
  </conditionalFormatting>
  <conditionalFormatting sqref="H133">
    <cfRule type="expression" dxfId="698" priority="617">
      <formula>H133=0</formula>
    </cfRule>
    <cfRule type="expression" dxfId="697" priority="618">
      <formula>H133=1</formula>
    </cfRule>
  </conditionalFormatting>
  <conditionalFormatting sqref="H142">
    <cfRule type="expression" dxfId="696" priority="615">
      <formula>H142=0</formula>
    </cfRule>
    <cfRule type="expression" dxfId="695" priority="616">
      <formula>H142=1</formula>
    </cfRule>
  </conditionalFormatting>
  <conditionalFormatting sqref="H144">
    <cfRule type="expression" dxfId="694" priority="613">
      <formula>H144=0</formula>
    </cfRule>
    <cfRule type="expression" dxfId="693" priority="614">
      <formula>H144=1</formula>
    </cfRule>
  </conditionalFormatting>
  <conditionalFormatting sqref="H158">
    <cfRule type="expression" dxfId="692" priority="611">
      <formula>H158=0</formula>
    </cfRule>
    <cfRule type="expression" dxfId="691" priority="612">
      <formula>H158=1</formula>
    </cfRule>
  </conditionalFormatting>
  <conditionalFormatting sqref="H160">
    <cfRule type="expression" dxfId="690" priority="609">
      <formula>H160=0</formula>
    </cfRule>
    <cfRule type="expression" dxfId="689" priority="610">
      <formula>H160=1</formula>
    </cfRule>
  </conditionalFormatting>
  <conditionalFormatting sqref="H172">
    <cfRule type="expression" dxfId="688" priority="607">
      <formula>H172=0</formula>
    </cfRule>
    <cfRule type="expression" dxfId="687" priority="608">
      <formula>H172=1</formula>
    </cfRule>
  </conditionalFormatting>
  <conditionalFormatting sqref="H175">
    <cfRule type="expression" dxfId="686" priority="605">
      <formula>H175=0</formula>
    </cfRule>
    <cfRule type="expression" dxfId="685" priority="606">
      <formula>H175=1</formula>
    </cfRule>
  </conditionalFormatting>
  <conditionalFormatting sqref="H176">
    <cfRule type="expression" dxfId="684" priority="603">
      <formula>H176=0</formula>
    </cfRule>
    <cfRule type="expression" dxfId="683" priority="604">
      <formula>H176=1</formula>
    </cfRule>
  </conditionalFormatting>
  <conditionalFormatting sqref="H167">
    <cfRule type="expression" dxfId="682" priority="601">
      <formula>H167=0</formula>
    </cfRule>
    <cfRule type="expression" dxfId="681" priority="602">
      <formula>H167=1</formula>
    </cfRule>
  </conditionalFormatting>
  <conditionalFormatting sqref="H193">
    <cfRule type="expression" dxfId="680" priority="599">
      <formula>H193=0</formula>
    </cfRule>
    <cfRule type="expression" dxfId="679" priority="600">
      <formula>H193=1</formula>
    </cfRule>
  </conditionalFormatting>
  <conditionalFormatting sqref="H177:H192">
    <cfRule type="expression" dxfId="678" priority="597">
      <formula>H177=0</formula>
    </cfRule>
    <cfRule type="expression" dxfId="677" priority="598">
      <formula>H177=1</formula>
    </cfRule>
  </conditionalFormatting>
  <conditionalFormatting sqref="H194:H200">
    <cfRule type="expression" dxfId="676" priority="595">
      <formula>H194=0</formula>
    </cfRule>
    <cfRule type="expression" dxfId="675" priority="596">
      <formula>H194=1</formula>
    </cfRule>
  </conditionalFormatting>
  <conditionalFormatting sqref="H173:H174">
    <cfRule type="expression" dxfId="674" priority="593">
      <formula>H173=0</formula>
    </cfRule>
    <cfRule type="expression" dxfId="673" priority="594">
      <formula>H173=1</formula>
    </cfRule>
  </conditionalFormatting>
  <conditionalFormatting sqref="H168:H171">
    <cfRule type="expression" dxfId="672" priority="591">
      <formula>H168=0</formula>
    </cfRule>
    <cfRule type="expression" dxfId="671" priority="592">
      <formula>H168=1</formula>
    </cfRule>
  </conditionalFormatting>
  <conditionalFormatting sqref="H161:H166">
    <cfRule type="expression" dxfId="670" priority="589">
      <formula>H161=0</formula>
    </cfRule>
    <cfRule type="expression" dxfId="669" priority="590">
      <formula>H161=1</formula>
    </cfRule>
  </conditionalFormatting>
  <conditionalFormatting sqref="H159">
    <cfRule type="expression" dxfId="668" priority="587">
      <formula>H159=0</formula>
    </cfRule>
    <cfRule type="expression" dxfId="667" priority="588">
      <formula>H159=1</formula>
    </cfRule>
  </conditionalFormatting>
  <conditionalFormatting sqref="H145:H157">
    <cfRule type="expression" dxfId="666" priority="585">
      <formula>H145=0</formula>
    </cfRule>
    <cfRule type="expression" dxfId="665" priority="586">
      <formula>H145=1</formula>
    </cfRule>
  </conditionalFormatting>
  <conditionalFormatting sqref="H143">
    <cfRule type="expression" dxfId="664" priority="583">
      <formula>H143=0</formula>
    </cfRule>
    <cfRule type="expression" dxfId="663" priority="584">
      <formula>H143=1</formula>
    </cfRule>
  </conditionalFormatting>
  <conditionalFormatting sqref="H134:H141">
    <cfRule type="expression" dxfId="662" priority="581">
      <formula>H134=0</formula>
    </cfRule>
    <cfRule type="expression" dxfId="661" priority="582">
      <formula>H134=1</formula>
    </cfRule>
  </conditionalFormatting>
  <conditionalFormatting sqref="H129:H132">
    <cfRule type="expression" dxfId="660" priority="579">
      <formula>H129=0</formula>
    </cfRule>
    <cfRule type="expression" dxfId="659" priority="580">
      <formula>H129=1</formula>
    </cfRule>
  </conditionalFormatting>
  <conditionalFormatting sqref="H127">
    <cfRule type="expression" dxfId="658" priority="577">
      <formula>H127=0</formula>
    </cfRule>
    <cfRule type="expression" dxfId="657" priority="578">
      <formula>H127=1</formula>
    </cfRule>
  </conditionalFormatting>
  <conditionalFormatting sqref="I127">
    <cfRule type="expression" dxfId="656" priority="575">
      <formula>I127=0</formula>
    </cfRule>
    <cfRule type="expression" dxfId="655" priority="576">
      <formula>I127=1</formula>
    </cfRule>
  </conditionalFormatting>
  <conditionalFormatting sqref="I133">
    <cfRule type="expression" dxfId="654" priority="573">
      <formula>I133=0</formula>
    </cfRule>
    <cfRule type="expression" dxfId="653" priority="574">
      <formula>I133=1</formula>
    </cfRule>
  </conditionalFormatting>
  <conditionalFormatting sqref="I142">
    <cfRule type="expression" dxfId="652" priority="571">
      <formula>I142=0</formula>
    </cfRule>
    <cfRule type="expression" dxfId="651" priority="572">
      <formula>I142=1</formula>
    </cfRule>
  </conditionalFormatting>
  <conditionalFormatting sqref="I141">
    <cfRule type="expression" dxfId="650" priority="569">
      <formula>I141=0</formula>
    </cfRule>
    <cfRule type="expression" dxfId="649" priority="570">
      <formula>I141=1</formula>
    </cfRule>
  </conditionalFormatting>
  <conditionalFormatting sqref="I144">
    <cfRule type="expression" dxfId="648" priority="567">
      <formula>I144=0</formula>
    </cfRule>
    <cfRule type="expression" dxfId="647" priority="568">
      <formula>I144=1</formula>
    </cfRule>
  </conditionalFormatting>
  <conditionalFormatting sqref="I146">
    <cfRule type="expression" dxfId="646" priority="565">
      <formula>I146=0</formula>
    </cfRule>
    <cfRule type="expression" dxfId="645" priority="566">
      <formula>I146=1</formula>
    </cfRule>
  </conditionalFormatting>
  <conditionalFormatting sqref="I147">
    <cfRule type="expression" dxfId="644" priority="563">
      <formula>I147=0</formula>
    </cfRule>
    <cfRule type="expression" dxfId="643" priority="564">
      <formula>I147=1</formula>
    </cfRule>
  </conditionalFormatting>
  <conditionalFormatting sqref="I158">
    <cfRule type="expression" dxfId="642" priority="561">
      <formula>I158=0</formula>
    </cfRule>
    <cfRule type="expression" dxfId="641" priority="562">
      <formula>I158=1</formula>
    </cfRule>
  </conditionalFormatting>
  <conditionalFormatting sqref="I159">
    <cfRule type="expression" dxfId="640" priority="559">
      <formula>I159=0</formula>
    </cfRule>
    <cfRule type="expression" dxfId="639" priority="560">
      <formula>I159=1</formula>
    </cfRule>
  </conditionalFormatting>
  <conditionalFormatting sqref="I160">
    <cfRule type="expression" dxfId="638" priority="557">
      <formula>I160=0</formula>
    </cfRule>
    <cfRule type="expression" dxfId="637" priority="558">
      <formula>I160=1</formula>
    </cfRule>
  </conditionalFormatting>
  <conditionalFormatting sqref="I162">
    <cfRule type="expression" dxfId="636" priority="555">
      <formula>I162=0</formula>
    </cfRule>
    <cfRule type="expression" dxfId="635" priority="556">
      <formula>I162=1</formula>
    </cfRule>
  </conditionalFormatting>
  <conditionalFormatting sqref="I167">
    <cfRule type="expression" dxfId="634" priority="553">
      <formula>I167=0</formula>
    </cfRule>
    <cfRule type="expression" dxfId="633" priority="554">
      <formula>I167=1</formula>
    </cfRule>
  </conditionalFormatting>
  <conditionalFormatting sqref="I175">
    <cfRule type="expression" dxfId="632" priority="551">
      <formula>I175=0</formula>
    </cfRule>
    <cfRule type="expression" dxfId="631" priority="552">
      <formula>I175=1</formula>
    </cfRule>
  </conditionalFormatting>
  <conditionalFormatting sqref="I176">
    <cfRule type="expression" dxfId="630" priority="549">
      <formula>I176=0</formula>
    </cfRule>
    <cfRule type="expression" dxfId="629" priority="550">
      <formula>I176=1</formula>
    </cfRule>
  </conditionalFormatting>
  <conditionalFormatting sqref="I178">
    <cfRule type="expression" dxfId="628" priority="547">
      <formula>I178=0</formula>
    </cfRule>
    <cfRule type="expression" dxfId="627" priority="548">
      <formula>I178=1</formula>
    </cfRule>
  </conditionalFormatting>
  <conditionalFormatting sqref="I181">
    <cfRule type="expression" dxfId="626" priority="545">
      <formula>I181=0</formula>
    </cfRule>
    <cfRule type="expression" dxfId="625" priority="546">
      <formula>I181=1</formula>
    </cfRule>
  </conditionalFormatting>
  <conditionalFormatting sqref="I192">
    <cfRule type="expression" dxfId="624" priority="543">
      <formula>I192=0</formula>
    </cfRule>
    <cfRule type="expression" dxfId="623" priority="544">
      <formula>I192=1</formula>
    </cfRule>
  </conditionalFormatting>
  <conditionalFormatting sqref="I193">
    <cfRule type="expression" dxfId="622" priority="541">
      <formula>I193=0</formula>
    </cfRule>
    <cfRule type="expression" dxfId="621" priority="542">
      <formula>I193=1</formula>
    </cfRule>
  </conditionalFormatting>
  <conditionalFormatting sqref="I186">
    <cfRule type="expression" dxfId="620" priority="539">
      <formula>I186=0</formula>
    </cfRule>
    <cfRule type="expression" dxfId="619" priority="540">
      <formula>I186=1</formula>
    </cfRule>
  </conditionalFormatting>
  <conditionalFormatting sqref="I185">
    <cfRule type="expression" dxfId="618" priority="537">
      <formula>I185=0</formula>
    </cfRule>
    <cfRule type="expression" dxfId="617" priority="538">
      <formula>I185=1</formula>
    </cfRule>
  </conditionalFormatting>
  <conditionalFormatting sqref="I184">
    <cfRule type="expression" dxfId="616" priority="535">
      <formula>I184=0</formula>
    </cfRule>
    <cfRule type="expression" dxfId="615" priority="536">
      <formula>I184=1</formula>
    </cfRule>
  </conditionalFormatting>
  <conditionalFormatting sqref="I128:I132">
    <cfRule type="expression" dxfId="614" priority="533">
      <formula>I128=0</formula>
    </cfRule>
    <cfRule type="expression" dxfId="613" priority="534">
      <formula>I128=1</formula>
    </cfRule>
  </conditionalFormatting>
  <conditionalFormatting sqref="I134:I140">
    <cfRule type="expression" dxfId="612" priority="531">
      <formula>I134=0</formula>
    </cfRule>
    <cfRule type="expression" dxfId="611" priority="532">
      <formula>I134=1</formula>
    </cfRule>
  </conditionalFormatting>
  <conditionalFormatting sqref="I143">
    <cfRule type="expression" dxfId="610" priority="529">
      <formula>I143=0</formula>
    </cfRule>
    <cfRule type="expression" dxfId="609" priority="530">
      <formula>I143=1</formula>
    </cfRule>
  </conditionalFormatting>
  <conditionalFormatting sqref="I145">
    <cfRule type="expression" dxfId="608" priority="527">
      <formula>I145=0</formula>
    </cfRule>
    <cfRule type="expression" dxfId="607" priority="528">
      <formula>I145=1</formula>
    </cfRule>
  </conditionalFormatting>
  <conditionalFormatting sqref="I148:I157">
    <cfRule type="expression" dxfId="606" priority="525">
      <formula>I148=0</formula>
    </cfRule>
    <cfRule type="expression" dxfId="605" priority="526">
      <formula>I148=1</formula>
    </cfRule>
  </conditionalFormatting>
  <conditionalFormatting sqref="I161">
    <cfRule type="expression" dxfId="604" priority="523">
      <formula>I161=0</formula>
    </cfRule>
    <cfRule type="expression" dxfId="603" priority="524">
      <formula>I161=1</formula>
    </cfRule>
  </conditionalFormatting>
  <conditionalFormatting sqref="I163:I166">
    <cfRule type="expression" dxfId="602" priority="521">
      <formula>I163=0</formula>
    </cfRule>
    <cfRule type="expression" dxfId="601" priority="522">
      <formula>I163=1</formula>
    </cfRule>
  </conditionalFormatting>
  <conditionalFormatting sqref="I168:I174">
    <cfRule type="expression" dxfId="600" priority="519">
      <formula>I168=0</formula>
    </cfRule>
    <cfRule type="expression" dxfId="599" priority="520">
      <formula>I168=1</formula>
    </cfRule>
  </conditionalFormatting>
  <conditionalFormatting sqref="I177">
    <cfRule type="expression" dxfId="598" priority="517">
      <formula>I177=0</formula>
    </cfRule>
    <cfRule type="expression" dxfId="597" priority="518">
      <formula>I177=1</formula>
    </cfRule>
  </conditionalFormatting>
  <conditionalFormatting sqref="I179:I180">
    <cfRule type="expression" dxfId="596" priority="515">
      <formula>I179=0</formula>
    </cfRule>
    <cfRule type="expression" dxfId="595" priority="516">
      <formula>I179=1</formula>
    </cfRule>
  </conditionalFormatting>
  <conditionalFormatting sqref="I182:I183">
    <cfRule type="expression" dxfId="594" priority="513">
      <formula>I182=0</formula>
    </cfRule>
    <cfRule type="expression" dxfId="593" priority="514">
      <formula>I182=1</formula>
    </cfRule>
  </conditionalFormatting>
  <conditionalFormatting sqref="I187:I191">
    <cfRule type="expression" dxfId="592" priority="511">
      <formula>I187=0</formula>
    </cfRule>
    <cfRule type="expression" dxfId="591" priority="512">
      <formula>I187=1</formula>
    </cfRule>
  </conditionalFormatting>
  <conditionalFormatting sqref="I194:I200">
    <cfRule type="expression" dxfId="590" priority="509">
      <formula>I194=0</formula>
    </cfRule>
    <cfRule type="expression" dxfId="589" priority="510">
      <formula>I194=1</formula>
    </cfRule>
  </conditionalFormatting>
  <conditionalFormatting sqref="J127">
    <cfRule type="expression" dxfId="588" priority="507">
      <formula>J127=0</formula>
    </cfRule>
    <cfRule type="expression" dxfId="587" priority="508">
      <formula>J127=1</formula>
    </cfRule>
  </conditionalFormatting>
  <conditionalFormatting sqref="J133">
    <cfRule type="expression" dxfId="586" priority="505">
      <formula>J133=0</formula>
    </cfRule>
    <cfRule type="expression" dxfId="585" priority="506">
      <formula>J133=1</formula>
    </cfRule>
  </conditionalFormatting>
  <conditionalFormatting sqref="J141:J142">
    <cfRule type="expression" dxfId="584" priority="503">
      <formula>J141=0</formula>
    </cfRule>
    <cfRule type="expression" dxfId="583" priority="504">
      <formula>J141=1</formula>
    </cfRule>
  </conditionalFormatting>
  <conditionalFormatting sqref="J138:J140">
    <cfRule type="expression" dxfId="582" priority="501">
      <formula>J138=0</formula>
    </cfRule>
    <cfRule type="expression" dxfId="581" priority="502">
      <formula>J138=1</formula>
    </cfRule>
  </conditionalFormatting>
  <conditionalFormatting sqref="J144">
    <cfRule type="expression" dxfId="580" priority="499">
      <formula>J144=0</formula>
    </cfRule>
    <cfRule type="expression" dxfId="579" priority="500">
      <formula>J144=1</formula>
    </cfRule>
  </conditionalFormatting>
  <conditionalFormatting sqref="J146:J147">
    <cfRule type="expression" dxfId="578" priority="497">
      <formula>J146=0</formula>
    </cfRule>
    <cfRule type="expression" dxfId="577" priority="498">
      <formula>J146=1</formula>
    </cfRule>
  </conditionalFormatting>
  <conditionalFormatting sqref="J151">
    <cfRule type="expression" dxfId="576" priority="495">
      <formula>J151=0</formula>
    </cfRule>
    <cfRule type="expression" dxfId="575" priority="496">
      <formula>J151=1</formula>
    </cfRule>
  </conditionalFormatting>
  <conditionalFormatting sqref="J154">
    <cfRule type="expression" dxfId="574" priority="493">
      <formula>J154=0</formula>
    </cfRule>
    <cfRule type="expression" dxfId="573" priority="494">
      <formula>J154=1</formula>
    </cfRule>
  </conditionalFormatting>
  <conditionalFormatting sqref="J156:J160">
    <cfRule type="expression" dxfId="572" priority="491">
      <formula>J156=0</formula>
    </cfRule>
    <cfRule type="expression" dxfId="571" priority="492">
      <formula>J156=1</formula>
    </cfRule>
  </conditionalFormatting>
  <conditionalFormatting sqref="J162">
    <cfRule type="expression" dxfId="570" priority="489">
      <formula>J162=0</formula>
    </cfRule>
    <cfRule type="expression" dxfId="569" priority="490">
      <formula>J162=1</formula>
    </cfRule>
  </conditionalFormatting>
  <conditionalFormatting sqref="J167">
    <cfRule type="expression" dxfId="568" priority="487">
      <formula>J167=0</formula>
    </cfRule>
    <cfRule type="expression" dxfId="567" priority="488">
      <formula>J167=1</formula>
    </cfRule>
  </conditionalFormatting>
  <conditionalFormatting sqref="J172">
    <cfRule type="expression" dxfId="566" priority="485">
      <formula>J172=0</formula>
    </cfRule>
    <cfRule type="expression" dxfId="565" priority="486">
      <formula>J172=1</formula>
    </cfRule>
  </conditionalFormatting>
  <conditionalFormatting sqref="J175:J176">
    <cfRule type="expression" dxfId="564" priority="483">
      <formula>J175=0</formula>
    </cfRule>
    <cfRule type="expression" dxfId="563" priority="484">
      <formula>J175=1</formula>
    </cfRule>
  </conditionalFormatting>
  <conditionalFormatting sqref="J178">
    <cfRule type="expression" dxfId="562" priority="481">
      <formula>J178=0</formula>
    </cfRule>
    <cfRule type="expression" dxfId="561" priority="482">
      <formula>J178=1</formula>
    </cfRule>
  </conditionalFormatting>
  <conditionalFormatting sqref="J180:J181">
    <cfRule type="expression" dxfId="560" priority="479">
      <formula>J180=0</formula>
    </cfRule>
    <cfRule type="expression" dxfId="559" priority="480">
      <formula>J180=1</formula>
    </cfRule>
  </conditionalFormatting>
  <conditionalFormatting sqref="J184:J186">
    <cfRule type="expression" dxfId="558" priority="477">
      <formula>J184=0</formula>
    </cfRule>
    <cfRule type="expression" dxfId="557" priority="478">
      <formula>J184=1</formula>
    </cfRule>
  </conditionalFormatting>
  <conditionalFormatting sqref="J189">
    <cfRule type="expression" dxfId="556" priority="475">
      <formula>J189=0</formula>
    </cfRule>
    <cfRule type="expression" dxfId="555" priority="476">
      <formula>J189=1</formula>
    </cfRule>
  </conditionalFormatting>
  <conditionalFormatting sqref="J192:J193">
    <cfRule type="expression" dxfId="554" priority="473">
      <formula>J192=0</formula>
    </cfRule>
    <cfRule type="expression" dxfId="553" priority="474">
      <formula>J192=1</formula>
    </cfRule>
  </conditionalFormatting>
  <conditionalFormatting sqref="J196">
    <cfRule type="expression" dxfId="552" priority="471">
      <formula>J196=0</formula>
    </cfRule>
    <cfRule type="expression" dxfId="551" priority="472">
      <formula>J196=1</formula>
    </cfRule>
  </conditionalFormatting>
  <conditionalFormatting sqref="J200">
    <cfRule type="expression" dxfId="550" priority="469">
      <formula>J200=0</formula>
    </cfRule>
    <cfRule type="expression" dxfId="549" priority="470">
      <formula>J200=1</formula>
    </cfRule>
  </conditionalFormatting>
  <conditionalFormatting sqref="J187:J188">
    <cfRule type="expression" dxfId="548" priority="467">
      <formula>J187=0</formula>
    </cfRule>
    <cfRule type="expression" dxfId="547" priority="468">
      <formula>J187=1</formula>
    </cfRule>
  </conditionalFormatting>
  <conditionalFormatting sqref="J190:J191">
    <cfRule type="expression" dxfId="546" priority="465">
      <formula>J190=0</formula>
    </cfRule>
    <cfRule type="expression" dxfId="545" priority="466">
      <formula>J190=1</formula>
    </cfRule>
  </conditionalFormatting>
  <conditionalFormatting sqref="J194:J195">
    <cfRule type="expression" dxfId="544" priority="463">
      <formula>J194=0</formula>
    </cfRule>
    <cfRule type="expression" dxfId="543" priority="464">
      <formula>J194=1</formula>
    </cfRule>
  </conditionalFormatting>
  <conditionalFormatting sqref="J197:J199">
    <cfRule type="expression" dxfId="542" priority="461">
      <formula>J197=0</formula>
    </cfRule>
    <cfRule type="expression" dxfId="541" priority="462">
      <formula>J197=1</formula>
    </cfRule>
  </conditionalFormatting>
  <conditionalFormatting sqref="J182:J183">
    <cfRule type="expression" dxfId="540" priority="459">
      <formula>J182=0</formula>
    </cfRule>
    <cfRule type="expression" dxfId="539" priority="460">
      <formula>J182=1</formula>
    </cfRule>
  </conditionalFormatting>
  <conditionalFormatting sqref="J179">
    <cfRule type="expression" dxfId="538" priority="457">
      <formula>J179=0</formula>
    </cfRule>
    <cfRule type="expression" dxfId="537" priority="458">
      <formula>J179=1</formula>
    </cfRule>
  </conditionalFormatting>
  <conditionalFormatting sqref="J177">
    <cfRule type="expression" dxfId="536" priority="455">
      <formula>J177=0</formula>
    </cfRule>
    <cfRule type="expression" dxfId="535" priority="456">
      <formula>J177=1</formula>
    </cfRule>
  </conditionalFormatting>
  <conditionalFormatting sqref="J173:J174">
    <cfRule type="expression" dxfId="534" priority="453">
      <formula>J173=0</formula>
    </cfRule>
    <cfRule type="expression" dxfId="533" priority="454">
      <formula>J173=1</formula>
    </cfRule>
  </conditionalFormatting>
  <conditionalFormatting sqref="J168:J171">
    <cfRule type="expression" dxfId="532" priority="451">
      <formula>J168=0</formula>
    </cfRule>
    <cfRule type="expression" dxfId="531" priority="452">
      <formula>J168=1</formula>
    </cfRule>
  </conditionalFormatting>
  <conditionalFormatting sqref="J163:J166">
    <cfRule type="expression" dxfId="530" priority="449">
      <formula>J163=0</formula>
    </cfRule>
    <cfRule type="expression" dxfId="529" priority="450">
      <formula>J163=1</formula>
    </cfRule>
  </conditionalFormatting>
  <conditionalFormatting sqref="J161">
    <cfRule type="expression" dxfId="528" priority="447">
      <formula>J161=0</formula>
    </cfRule>
    <cfRule type="expression" dxfId="527" priority="448">
      <formula>J161=1</formula>
    </cfRule>
  </conditionalFormatting>
  <conditionalFormatting sqref="J148:J150">
    <cfRule type="expression" dxfId="526" priority="445">
      <formula>J148=0</formula>
    </cfRule>
    <cfRule type="expression" dxfId="525" priority="446">
      <formula>J148=1</formula>
    </cfRule>
  </conditionalFormatting>
  <conditionalFormatting sqref="J152:J153">
    <cfRule type="expression" dxfId="524" priority="443">
      <formula>J152=0</formula>
    </cfRule>
    <cfRule type="expression" dxfId="523" priority="444">
      <formula>J152=1</formula>
    </cfRule>
  </conditionalFormatting>
  <conditionalFormatting sqref="J155">
    <cfRule type="expression" dxfId="522" priority="441">
      <formula>J155=0</formula>
    </cfRule>
    <cfRule type="expression" dxfId="521" priority="442">
      <formula>J155=1</formula>
    </cfRule>
  </conditionalFormatting>
  <conditionalFormatting sqref="J143">
    <cfRule type="expression" dxfId="520" priority="439">
      <formula>J143=0</formula>
    </cfRule>
    <cfRule type="expression" dxfId="519" priority="440">
      <formula>J143=1</formula>
    </cfRule>
  </conditionalFormatting>
  <conditionalFormatting sqref="J145">
    <cfRule type="expression" dxfId="518" priority="437">
      <formula>J145=0</formula>
    </cfRule>
    <cfRule type="expression" dxfId="517" priority="438">
      <formula>J145=1</formula>
    </cfRule>
  </conditionalFormatting>
  <conditionalFormatting sqref="J134:J137">
    <cfRule type="expression" dxfId="516" priority="435">
      <formula>J134=0</formula>
    </cfRule>
    <cfRule type="expression" dxfId="515" priority="436">
      <formula>J134=1</formula>
    </cfRule>
  </conditionalFormatting>
  <conditionalFormatting sqref="J128:J132">
    <cfRule type="expression" dxfId="514" priority="433">
      <formula>J128=0</formula>
    </cfRule>
    <cfRule type="expression" dxfId="513" priority="434">
      <formula>J128=1</formula>
    </cfRule>
  </conditionalFormatting>
  <conditionalFormatting sqref="K133">
    <cfRule type="expression" dxfId="512" priority="431">
      <formula>K133=0</formula>
    </cfRule>
    <cfRule type="expression" dxfId="511" priority="432">
      <formula>K133=1</formula>
    </cfRule>
  </conditionalFormatting>
  <conditionalFormatting sqref="K142">
    <cfRule type="expression" dxfId="510" priority="429">
      <formula>K142=0</formula>
    </cfRule>
    <cfRule type="expression" dxfId="509" priority="430">
      <formula>K142=1</formula>
    </cfRule>
  </conditionalFormatting>
  <conditionalFormatting sqref="K167">
    <cfRule type="expression" dxfId="508" priority="427">
      <formula>K167=0</formula>
    </cfRule>
    <cfRule type="expression" dxfId="507" priority="428">
      <formula>K167=1</formula>
    </cfRule>
  </conditionalFormatting>
  <conditionalFormatting sqref="K192">
    <cfRule type="expression" dxfId="506" priority="425">
      <formula>K192=0</formula>
    </cfRule>
    <cfRule type="expression" dxfId="505" priority="426">
      <formula>K192=1</formula>
    </cfRule>
  </conditionalFormatting>
  <conditionalFormatting sqref="K189">
    <cfRule type="expression" dxfId="504" priority="423">
      <formula>K189=0</formula>
    </cfRule>
    <cfRule type="expression" dxfId="503" priority="424">
      <formula>K189=1</formula>
    </cfRule>
  </conditionalFormatting>
  <conditionalFormatting sqref="K157">
    <cfRule type="expression" dxfId="502" priority="421">
      <formula>K157=0</formula>
    </cfRule>
    <cfRule type="expression" dxfId="501" priority="422">
      <formula>K157=1</formula>
    </cfRule>
  </conditionalFormatting>
  <conditionalFormatting sqref="K158">
    <cfRule type="expression" dxfId="500" priority="419">
      <formula>K158=0</formula>
    </cfRule>
    <cfRule type="expression" dxfId="499" priority="420">
      <formula>K158=1</formula>
    </cfRule>
  </conditionalFormatting>
  <conditionalFormatting sqref="K176">
    <cfRule type="expression" dxfId="498" priority="417">
      <formula>K176=0</formula>
    </cfRule>
    <cfRule type="expression" dxfId="497" priority="418">
      <formula>K176=1</formula>
    </cfRule>
  </conditionalFormatting>
  <conditionalFormatting sqref="K146">
    <cfRule type="expression" dxfId="496" priority="415">
      <formula>K146=0</formula>
    </cfRule>
    <cfRule type="expression" dxfId="495" priority="416">
      <formula>K146=1</formula>
    </cfRule>
  </conditionalFormatting>
  <conditionalFormatting sqref="K147:K156">
    <cfRule type="expression" dxfId="494" priority="413">
      <formula>K147=0</formula>
    </cfRule>
    <cfRule type="expression" dxfId="493" priority="414">
      <formula>K147=1</formula>
    </cfRule>
  </conditionalFormatting>
  <conditionalFormatting sqref="K159:K166">
    <cfRule type="expression" dxfId="492" priority="411">
      <formula>K159=0</formula>
    </cfRule>
    <cfRule type="expression" dxfId="491" priority="412">
      <formula>K159=1</formula>
    </cfRule>
  </conditionalFormatting>
  <conditionalFormatting sqref="K143:K145">
    <cfRule type="expression" dxfId="490" priority="409">
      <formula>K143=0</formula>
    </cfRule>
    <cfRule type="expression" dxfId="489" priority="410">
      <formula>K143=1</formula>
    </cfRule>
  </conditionalFormatting>
  <conditionalFormatting sqref="K134:K141">
    <cfRule type="expression" dxfId="488" priority="407">
      <formula>K134=0</formula>
    </cfRule>
    <cfRule type="expression" dxfId="487" priority="408">
      <formula>K134=1</formula>
    </cfRule>
  </conditionalFormatting>
  <conditionalFormatting sqref="K127:K132">
    <cfRule type="expression" dxfId="486" priority="405">
      <formula>K127=0</formula>
    </cfRule>
    <cfRule type="expression" dxfId="485" priority="406">
      <formula>K127=1</formula>
    </cfRule>
  </conditionalFormatting>
  <conditionalFormatting sqref="K168:K175">
    <cfRule type="expression" dxfId="484" priority="403">
      <formula>K168=0</formula>
    </cfRule>
    <cfRule type="expression" dxfId="483" priority="404">
      <formula>K168=1</formula>
    </cfRule>
  </conditionalFormatting>
  <conditionalFormatting sqref="K177:K188">
    <cfRule type="expression" dxfId="482" priority="401">
      <formula>K177=0</formula>
    </cfRule>
    <cfRule type="expression" dxfId="481" priority="402">
      <formula>K177=1</formula>
    </cfRule>
  </conditionalFormatting>
  <conditionalFormatting sqref="K190:K191">
    <cfRule type="expression" dxfId="480" priority="399">
      <formula>K190=0</formula>
    </cfRule>
    <cfRule type="expression" dxfId="479" priority="400">
      <formula>K190=1</formula>
    </cfRule>
  </conditionalFormatting>
  <conditionalFormatting sqref="K193:K200">
    <cfRule type="expression" dxfId="478" priority="397">
      <formula>K193=0</formula>
    </cfRule>
    <cfRule type="expression" dxfId="477" priority="398">
      <formula>K193=1</formula>
    </cfRule>
  </conditionalFormatting>
  <conditionalFormatting sqref="L126">
    <cfRule type="expression" dxfId="476" priority="395">
      <formula>L126=0</formula>
    </cfRule>
    <cfRule type="expression" dxfId="475" priority="396">
      <formula>L126=1</formula>
    </cfRule>
  </conditionalFormatting>
  <conditionalFormatting sqref="L128">
    <cfRule type="expression" dxfId="474" priority="393">
      <formula>L128=0</formula>
    </cfRule>
    <cfRule type="expression" dxfId="473" priority="394">
      <formula>L128=1</formula>
    </cfRule>
  </conditionalFormatting>
  <conditionalFormatting sqref="L130">
    <cfRule type="expression" dxfId="472" priority="391">
      <formula>L130=0</formula>
    </cfRule>
    <cfRule type="expression" dxfId="471" priority="392">
      <formula>L130=1</formula>
    </cfRule>
  </conditionalFormatting>
  <conditionalFormatting sqref="L133">
    <cfRule type="expression" dxfId="470" priority="389">
      <formula>L133=0</formula>
    </cfRule>
    <cfRule type="expression" dxfId="469" priority="390">
      <formula>L133=1</formula>
    </cfRule>
  </conditionalFormatting>
  <conditionalFormatting sqref="L141">
    <cfRule type="expression" dxfId="468" priority="387">
      <formula>L141=0</formula>
    </cfRule>
    <cfRule type="expression" dxfId="467" priority="388">
      <formula>L141=1</formula>
    </cfRule>
  </conditionalFormatting>
  <conditionalFormatting sqref="L142">
    <cfRule type="expression" dxfId="466" priority="385">
      <formula>L142=0</formula>
    </cfRule>
    <cfRule type="expression" dxfId="465" priority="386">
      <formula>L142=1</formula>
    </cfRule>
  </conditionalFormatting>
  <conditionalFormatting sqref="L144">
    <cfRule type="expression" dxfId="464" priority="383">
      <formula>L144=0</formula>
    </cfRule>
    <cfRule type="expression" dxfId="463" priority="384">
      <formula>L144=1</formula>
    </cfRule>
  </conditionalFormatting>
  <conditionalFormatting sqref="L160">
    <cfRule type="expression" dxfId="462" priority="381">
      <formula>L160=0</formula>
    </cfRule>
    <cfRule type="expression" dxfId="461" priority="382">
      <formula>L160=1</formula>
    </cfRule>
  </conditionalFormatting>
  <conditionalFormatting sqref="L162">
    <cfRule type="expression" dxfId="460" priority="379">
      <formula>L162=0</formula>
    </cfRule>
    <cfRule type="expression" dxfId="459" priority="380">
      <formula>L162=1</formula>
    </cfRule>
  </conditionalFormatting>
  <conditionalFormatting sqref="L163">
    <cfRule type="expression" dxfId="458" priority="377">
      <formula>L163=0</formula>
    </cfRule>
    <cfRule type="expression" dxfId="457" priority="378">
      <formula>L163=1</formula>
    </cfRule>
  </conditionalFormatting>
  <conditionalFormatting sqref="L167">
    <cfRule type="expression" dxfId="456" priority="375">
      <formula>L167=0</formula>
    </cfRule>
    <cfRule type="expression" dxfId="455" priority="376">
      <formula>L167=1</formula>
    </cfRule>
  </conditionalFormatting>
  <conditionalFormatting sqref="L175">
    <cfRule type="expression" dxfId="454" priority="373">
      <formula>L175=0</formula>
    </cfRule>
    <cfRule type="expression" dxfId="453" priority="374">
      <formula>L175=1</formula>
    </cfRule>
  </conditionalFormatting>
  <conditionalFormatting sqref="L176">
    <cfRule type="expression" dxfId="452" priority="371">
      <formula>L176=0</formula>
    </cfRule>
    <cfRule type="expression" dxfId="451" priority="372">
      <formula>L176=1</formula>
    </cfRule>
  </conditionalFormatting>
  <conditionalFormatting sqref="L180">
    <cfRule type="expression" dxfId="450" priority="369">
      <formula>L180=0</formula>
    </cfRule>
    <cfRule type="expression" dxfId="449" priority="370">
      <formula>L180=1</formula>
    </cfRule>
  </conditionalFormatting>
  <conditionalFormatting sqref="L182">
    <cfRule type="expression" dxfId="448" priority="367">
      <formula>L182=0</formula>
    </cfRule>
    <cfRule type="expression" dxfId="447" priority="368">
      <formula>L182=1</formula>
    </cfRule>
  </conditionalFormatting>
  <conditionalFormatting sqref="L183">
    <cfRule type="expression" dxfId="446" priority="365">
      <formula>L183=0</formula>
    </cfRule>
    <cfRule type="expression" dxfId="445" priority="366">
      <formula>L183=1</formula>
    </cfRule>
  </conditionalFormatting>
  <conditionalFormatting sqref="L186">
    <cfRule type="expression" dxfId="444" priority="363">
      <formula>L186=0</formula>
    </cfRule>
    <cfRule type="expression" dxfId="443" priority="364">
      <formula>L186=1</formula>
    </cfRule>
  </conditionalFormatting>
  <conditionalFormatting sqref="L189">
    <cfRule type="expression" dxfId="442" priority="361">
      <formula>L189=0</formula>
    </cfRule>
    <cfRule type="expression" dxfId="441" priority="362">
      <formula>L189=1</formula>
    </cfRule>
  </conditionalFormatting>
  <conditionalFormatting sqref="L193">
    <cfRule type="expression" dxfId="440" priority="359">
      <formula>L193=0</formula>
    </cfRule>
    <cfRule type="expression" dxfId="439" priority="360">
      <formula>L193=1</formula>
    </cfRule>
  </conditionalFormatting>
  <conditionalFormatting sqref="L200">
    <cfRule type="expression" dxfId="438" priority="357">
      <formula>L200=0</formula>
    </cfRule>
    <cfRule type="expression" dxfId="437" priority="358">
      <formula>L200=1</formula>
    </cfRule>
  </conditionalFormatting>
  <conditionalFormatting sqref="L157">
    <cfRule type="expression" dxfId="436" priority="355">
      <formula>L157=0</formula>
    </cfRule>
    <cfRule type="expression" dxfId="435" priority="356">
      <formula>L157=1</formula>
    </cfRule>
  </conditionalFormatting>
  <conditionalFormatting sqref="L145:L156">
    <cfRule type="expression" dxfId="434" priority="353">
      <formula>L145=0</formula>
    </cfRule>
    <cfRule type="expression" dxfId="433" priority="354">
      <formula>L145=1</formula>
    </cfRule>
  </conditionalFormatting>
  <conditionalFormatting sqref="L143">
    <cfRule type="expression" dxfId="432" priority="351">
      <formula>L143=0</formula>
    </cfRule>
    <cfRule type="expression" dxfId="431" priority="352">
      <formula>L143=1</formula>
    </cfRule>
  </conditionalFormatting>
  <conditionalFormatting sqref="L134:L140">
    <cfRule type="expression" dxfId="430" priority="349">
      <formula>L134=0</formula>
    </cfRule>
    <cfRule type="expression" dxfId="429" priority="350">
      <formula>L134=1</formula>
    </cfRule>
  </conditionalFormatting>
  <conditionalFormatting sqref="L131:L132">
    <cfRule type="expression" dxfId="428" priority="347">
      <formula>L131=0</formula>
    </cfRule>
    <cfRule type="expression" dxfId="427" priority="348">
      <formula>L131=1</formula>
    </cfRule>
  </conditionalFormatting>
  <conditionalFormatting sqref="L129">
    <cfRule type="expression" dxfId="426" priority="345">
      <formula>L129=0</formula>
    </cfRule>
    <cfRule type="expression" dxfId="425" priority="346">
      <formula>L129=1</formula>
    </cfRule>
  </conditionalFormatting>
  <conditionalFormatting sqref="L127">
    <cfRule type="expression" dxfId="424" priority="343">
      <formula>L127=0</formula>
    </cfRule>
    <cfRule type="expression" dxfId="423" priority="344">
      <formula>L127=1</formula>
    </cfRule>
  </conditionalFormatting>
  <conditionalFormatting sqref="L158:L159">
    <cfRule type="expression" dxfId="422" priority="341">
      <formula>L158=0</formula>
    </cfRule>
    <cfRule type="expression" dxfId="421" priority="342">
      <formula>L158=1</formula>
    </cfRule>
  </conditionalFormatting>
  <conditionalFormatting sqref="L161">
    <cfRule type="expression" dxfId="420" priority="339">
      <formula>L161=0</formula>
    </cfRule>
    <cfRule type="expression" dxfId="419" priority="340">
      <formula>L161=1</formula>
    </cfRule>
  </conditionalFormatting>
  <conditionalFormatting sqref="L164:L166">
    <cfRule type="expression" dxfId="418" priority="337">
      <formula>L164=0</formula>
    </cfRule>
    <cfRule type="expression" dxfId="417" priority="338">
      <formula>L164=1</formula>
    </cfRule>
  </conditionalFormatting>
  <conditionalFormatting sqref="L168:L174">
    <cfRule type="expression" dxfId="416" priority="335">
      <formula>L168=0</formula>
    </cfRule>
    <cfRule type="expression" dxfId="415" priority="336">
      <formula>L168=1</formula>
    </cfRule>
  </conditionalFormatting>
  <conditionalFormatting sqref="L177:L179">
    <cfRule type="expression" dxfId="414" priority="333">
      <formula>L177=0</formula>
    </cfRule>
    <cfRule type="expression" dxfId="413" priority="334">
      <formula>L177=1</formula>
    </cfRule>
  </conditionalFormatting>
  <conditionalFormatting sqref="L181">
    <cfRule type="expression" dxfId="412" priority="331">
      <formula>L181=0</formula>
    </cfRule>
    <cfRule type="expression" dxfId="411" priority="332">
      <formula>L181=1</formula>
    </cfRule>
  </conditionalFormatting>
  <conditionalFormatting sqref="L184:L185">
    <cfRule type="expression" dxfId="410" priority="329">
      <formula>L184=0</formula>
    </cfRule>
    <cfRule type="expression" dxfId="409" priority="330">
      <formula>L184=1</formula>
    </cfRule>
  </conditionalFormatting>
  <conditionalFormatting sqref="L187:L188">
    <cfRule type="expression" dxfId="408" priority="327">
      <formula>L187=0</formula>
    </cfRule>
    <cfRule type="expression" dxfId="407" priority="328">
      <formula>L187=1</formula>
    </cfRule>
  </conditionalFormatting>
  <conditionalFormatting sqref="L190:L192">
    <cfRule type="expression" dxfId="406" priority="325">
      <formula>L190=0</formula>
    </cfRule>
    <cfRule type="expression" dxfId="405" priority="326">
      <formula>L190=1</formula>
    </cfRule>
  </conditionalFormatting>
  <conditionalFormatting sqref="M126">
    <cfRule type="expression" dxfId="404" priority="321">
      <formula>M126=0</formula>
    </cfRule>
    <cfRule type="expression" dxfId="403" priority="322">
      <formula>M126=1</formula>
    </cfRule>
  </conditionalFormatting>
  <conditionalFormatting sqref="M128">
    <cfRule type="expression" dxfId="402" priority="319">
      <formula>M128=0</formula>
    </cfRule>
    <cfRule type="expression" dxfId="401" priority="320">
      <formula>M128=1</formula>
    </cfRule>
  </conditionalFormatting>
  <conditionalFormatting sqref="M130">
    <cfRule type="expression" dxfId="400" priority="317">
      <formula>M130=0</formula>
    </cfRule>
    <cfRule type="expression" dxfId="399" priority="318">
      <formula>M130=1</formula>
    </cfRule>
  </conditionalFormatting>
  <conditionalFormatting sqref="M133">
    <cfRule type="expression" dxfId="398" priority="315">
      <formula>M133=0</formula>
    </cfRule>
    <cfRule type="expression" dxfId="397" priority="316">
      <formula>M133=1</formula>
    </cfRule>
  </conditionalFormatting>
  <conditionalFormatting sqref="M138">
    <cfRule type="expression" dxfId="396" priority="313">
      <formula>M138=0</formula>
    </cfRule>
    <cfRule type="expression" dxfId="395" priority="314">
      <formula>M138=1</formula>
    </cfRule>
  </conditionalFormatting>
  <conditionalFormatting sqref="M141">
    <cfRule type="expression" dxfId="394" priority="311">
      <formula>M141=0</formula>
    </cfRule>
    <cfRule type="expression" dxfId="393" priority="312">
      <formula>M141=1</formula>
    </cfRule>
  </conditionalFormatting>
  <conditionalFormatting sqref="M142">
    <cfRule type="expression" dxfId="392" priority="309">
      <formula>M142=0</formula>
    </cfRule>
    <cfRule type="expression" dxfId="391" priority="310">
      <formula>M142=1</formula>
    </cfRule>
  </conditionalFormatting>
  <conditionalFormatting sqref="M144">
    <cfRule type="expression" dxfId="390" priority="307">
      <formula>M144=0</formula>
    </cfRule>
    <cfRule type="expression" dxfId="389" priority="308">
      <formula>M144=1</formula>
    </cfRule>
  </conditionalFormatting>
  <conditionalFormatting sqref="M146">
    <cfRule type="expression" dxfId="388" priority="305">
      <formula>M146=0</formula>
    </cfRule>
    <cfRule type="expression" dxfId="387" priority="306">
      <formula>M146=1</formula>
    </cfRule>
  </conditionalFormatting>
  <conditionalFormatting sqref="M156">
    <cfRule type="expression" dxfId="386" priority="303">
      <formula>M156=0</formula>
    </cfRule>
    <cfRule type="expression" dxfId="385" priority="304">
      <formula>M156=1</formula>
    </cfRule>
  </conditionalFormatting>
  <conditionalFormatting sqref="M157">
    <cfRule type="expression" dxfId="384" priority="301">
      <formula>M157=0</formula>
    </cfRule>
    <cfRule type="expression" dxfId="383" priority="302">
      <formula>M157=1</formula>
    </cfRule>
  </conditionalFormatting>
  <conditionalFormatting sqref="M158">
    <cfRule type="expression" dxfId="382" priority="299">
      <formula>M158=0</formula>
    </cfRule>
    <cfRule type="expression" dxfId="381" priority="300">
      <formula>M158=1</formula>
    </cfRule>
  </conditionalFormatting>
  <conditionalFormatting sqref="M160">
    <cfRule type="expression" dxfId="380" priority="297">
      <formula>M160=0</formula>
    </cfRule>
    <cfRule type="expression" dxfId="379" priority="298">
      <formula>M160=1</formula>
    </cfRule>
  </conditionalFormatting>
  <conditionalFormatting sqref="M163">
    <cfRule type="expression" dxfId="378" priority="295">
      <formula>M163=0</formula>
    </cfRule>
    <cfRule type="expression" dxfId="377" priority="296">
      <formula>M163=1</formula>
    </cfRule>
  </conditionalFormatting>
  <conditionalFormatting sqref="M167">
    <cfRule type="expression" dxfId="376" priority="293">
      <formula>M167=0</formula>
    </cfRule>
    <cfRule type="expression" dxfId="375" priority="294">
      <formula>M167=1</formula>
    </cfRule>
  </conditionalFormatting>
  <conditionalFormatting sqref="M175">
    <cfRule type="expression" dxfId="374" priority="291">
      <formula>M175=0</formula>
    </cfRule>
    <cfRule type="expression" dxfId="373" priority="292">
      <formula>M175=1</formula>
    </cfRule>
  </conditionalFormatting>
  <conditionalFormatting sqref="M176">
    <cfRule type="expression" dxfId="372" priority="289">
      <formula>M176=0</formula>
    </cfRule>
    <cfRule type="expression" dxfId="371" priority="290">
      <formula>M176=1</formula>
    </cfRule>
  </conditionalFormatting>
  <conditionalFormatting sqref="M178">
    <cfRule type="expression" dxfId="370" priority="287">
      <formula>M178=0</formula>
    </cfRule>
    <cfRule type="expression" dxfId="369" priority="288">
      <formula>M178=1</formula>
    </cfRule>
  </conditionalFormatting>
  <conditionalFormatting sqref="M182">
    <cfRule type="expression" dxfId="368" priority="285">
      <formula>M182=0</formula>
    </cfRule>
    <cfRule type="expression" dxfId="367" priority="286">
      <formula>M182=1</formula>
    </cfRule>
  </conditionalFormatting>
  <conditionalFormatting sqref="M183">
    <cfRule type="expression" dxfId="366" priority="283">
      <formula>M183=0</formula>
    </cfRule>
    <cfRule type="expression" dxfId="365" priority="284">
      <formula>M183=1</formula>
    </cfRule>
  </conditionalFormatting>
  <conditionalFormatting sqref="M186">
    <cfRule type="expression" dxfId="364" priority="281">
      <formula>M186=0</formula>
    </cfRule>
    <cfRule type="expression" dxfId="363" priority="282">
      <formula>M186=1</formula>
    </cfRule>
  </conditionalFormatting>
  <conditionalFormatting sqref="M189">
    <cfRule type="expression" dxfId="362" priority="279">
      <formula>M189=0</formula>
    </cfRule>
    <cfRule type="expression" dxfId="361" priority="280">
      <formula>M189=1</formula>
    </cfRule>
  </conditionalFormatting>
  <conditionalFormatting sqref="M193">
    <cfRule type="expression" dxfId="360" priority="277">
      <formula>M193=0</formula>
    </cfRule>
    <cfRule type="expression" dxfId="359" priority="278">
      <formula>M193=1</formula>
    </cfRule>
  </conditionalFormatting>
  <conditionalFormatting sqref="M200">
    <cfRule type="expression" dxfId="358" priority="275">
      <formula>M200=0</formula>
    </cfRule>
    <cfRule type="expression" dxfId="357" priority="276">
      <formula>M200=1</formula>
    </cfRule>
  </conditionalFormatting>
  <conditionalFormatting sqref="M194:M199">
    <cfRule type="expression" dxfId="356" priority="273">
      <formula>M194=0</formula>
    </cfRule>
    <cfRule type="expression" dxfId="355" priority="274">
      <formula>M194=1</formula>
    </cfRule>
  </conditionalFormatting>
  <conditionalFormatting sqref="M190:M192">
    <cfRule type="expression" dxfId="354" priority="271">
      <formula>M190=0</formula>
    </cfRule>
    <cfRule type="expression" dxfId="353" priority="272">
      <formula>M190=1</formula>
    </cfRule>
  </conditionalFormatting>
  <conditionalFormatting sqref="M187:M188">
    <cfRule type="expression" dxfId="352" priority="269">
      <formula>M187=0</formula>
    </cfRule>
    <cfRule type="expression" dxfId="351" priority="270">
      <formula>M187=1</formula>
    </cfRule>
  </conditionalFormatting>
  <conditionalFormatting sqref="M184:M185">
    <cfRule type="expression" dxfId="350" priority="267">
      <formula>M184=0</formula>
    </cfRule>
    <cfRule type="expression" dxfId="349" priority="268">
      <formula>M184=1</formula>
    </cfRule>
  </conditionalFormatting>
  <conditionalFormatting sqref="M179:M181">
    <cfRule type="expression" dxfId="348" priority="265">
      <formula>M179=0</formula>
    </cfRule>
    <cfRule type="expression" dxfId="347" priority="266">
      <formula>M179=1</formula>
    </cfRule>
  </conditionalFormatting>
  <conditionalFormatting sqref="M177">
    <cfRule type="expression" dxfId="346" priority="263">
      <formula>M177=0</formula>
    </cfRule>
    <cfRule type="expression" dxfId="345" priority="264">
      <formula>M177=1</formula>
    </cfRule>
  </conditionalFormatting>
  <conditionalFormatting sqref="M168:M174">
    <cfRule type="expression" dxfId="344" priority="261">
      <formula>M168=0</formula>
    </cfRule>
    <cfRule type="expression" dxfId="343" priority="262">
      <formula>M168=1</formula>
    </cfRule>
  </conditionalFormatting>
  <conditionalFormatting sqref="M161:M162">
    <cfRule type="expression" dxfId="342" priority="259">
      <formula>M161=0</formula>
    </cfRule>
    <cfRule type="expression" dxfId="341" priority="260">
      <formula>M161=1</formula>
    </cfRule>
  </conditionalFormatting>
  <conditionalFormatting sqref="M159">
    <cfRule type="expression" dxfId="340" priority="257">
      <formula>M159=0</formula>
    </cfRule>
    <cfRule type="expression" dxfId="339" priority="258">
      <formula>M159=1</formula>
    </cfRule>
  </conditionalFormatting>
  <conditionalFormatting sqref="M164:M166">
    <cfRule type="expression" dxfId="338" priority="255">
      <formula>M164=0</formula>
    </cfRule>
    <cfRule type="expression" dxfId="337" priority="256">
      <formula>M164=1</formula>
    </cfRule>
  </conditionalFormatting>
  <conditionalFormatting sqref="M147:M155">
    <cfRule type="expression" dxfId="336" priority="253">
      <formula>M147=0</formula>
    </cfRule>
    <cfRule type="expression" dxfId="335" priority="254">
      <formula>M147=1</formula>
    </cfRule>
  </conditionalFormatting>
  <conditionalFormatting sqref="M145">
    <cfRule type="expression" dxfId="334" priority="251">
      <formula>M145=0</formula>
    </cfRule>
    <cfRule type="expression" dxfId="333" priority="252">
      <formula>M145=1</formula>
    </cfRule>
  </conditionalFormatting>
  <conditionalFormatting sqref="M143">
    <cfRule type="expression" dxfId="332" priority="249">
      <formula>M143=0</formula>
    </cfRule>
    <cfRule type="expression" dxfId="331" priority="250">
      <formula>M143=1</formula>
    </cfRule>
  </conditionalFormatting>
  <conditionalFormatting sqref="M139:M140">
    <cfRule type="expression" dxfId="330" priority="247">
      <formula>M139=0</formula>
    </cfRule>
    <cfRule type="expression" dxfId="329" priority="248">
      <formula>M139=1</formula>
    </cfRule>
  </conditionalFormatting>
  <conditionalFormatting sqref="M134:M137">
    <cfRule type="expression" dxfId="328" priority="245">
      <formula>M134=0</formula>
    </cfRule>
    <cfRule type="expression" dxfId="327" priority="246">
      <formula>M134=1</formula>
    </cfRule>
  </conditionalFormatting>
  <conditionalFormatting sqref="M131:M132">
    <cfRule type="expression" dxfId="326" priority="243">
      <formula>M131=0</formula>
    </cfRule>
    <cfRule type="expression" dxfId="325" priority="244">
      <formula>M131=1</formula>
    </cfRule>
  </conditionalFormatting>
  <conditionalFormatting sqref="M129">
    <cfRule type="expression" dxfId="324" priority="241">
      <formula>M129=0</formula>
    </cfRule>
    <cfRule type="expression" dxfId="323" priority="242">
      <formula>M129=1</formula>
    </cfRule>
  </conditionalFormatting>
  <conditionalFormatting sqref="M127">
    <cfRule type="expression" dxfId="322" priority="239">
      <formula>M127=0</formula>
    </cfRule>
    <cfRule type="expression" dxfId="321" priority="240">
      <formula>M127=1</formula>
    </cfRule>
  </conditionalFormatting>
  <conditionalFormatting sqref="V127:Y127">
    <cfRule type="expression" dxfId="320" priority="237">
      <formula>V127=0</formula>
    </cfRule>
    <cfRule type="expression" dxfId="319" priority="238">
      <formula>V127=1</formula>
    </cfRule>
  </conditionalFormatting>
  <conditionalFormatting sqref="V128:Y166">
    <cfRule type="expression" dxfId="318" priority="235">
      <formula>V128=0</formula>
    </cfRule>
    <cfRule type="expression" dxfId="317" priority="236">
      <formula>V128=1</formula>
    </cfRule>
  </conditionalFormatting>
  <conditionalFormatting sqref="V167:Y193">
    <cfRule type="expression" dxfId="316" priority="233">
      <formula>V167=0</formula>
    </cfRule>
    <cfRule type="expression" dxfId="315" priority="234">
      <formula>V167=1</formula>
    </cfRule>
  </conditionalFormatting>
  <conditionalFormatting sqref="V194:Y200">
    <cfRule type="expression" dxfId="314" priority="231">
      <formula>V194=0</formula>
    </cfRule>
    <cfRule type="expression" dxfId="313" priority="232">
      <formula>V194=1</formula>
    </cfRule>
  </conditionalFormatting>
  <conditionalFormatting sqref="U175">
    <cfRule type="expression" dxfId="312" priority="229">
      <formula>U175=0</formula>
    </cfRule>
    <cfRule type="expression" dxfId="311" priority="230">
      <formula>U175=1</formula>
    </cfRule>
  </conditionalFormatting>
  <conditionalFormatting sqref="U127:U174">
    <cfRule type="expression" dxfId="310" priority="227">
      <formula>U127=0</formula>
    </cfRule>
    <cfRule type="expression" dxfId="309" priority="228">
      <formula>U127=1</formula>
    </cfRule>
  </conditionalFormatting>
  <conditionalFormatting sqref="U176:U200">
    <cfRule type="expression" dxfId="308" priority="225">
      <formula>U176=0</formula>
    </cfRule>
    <cfRule type="expression" dxfId="307" priority="226">
      <formula>U176=1</formula>
    </cfRule>
  </conditionalFormatting>
  <conditionalFormatting sqref="N133">
    <cfRule type="expression" dxfId="306" priority="223">
      <formula>N133=0</formula>
    </cfRule>
    <cfRule type="expression" dxfId="305" priority="224">
      <formula>N133=1</formula>
    </cfRule>
  </conditionalFormatting>
  <conditionalFormatting sqref="N193">
    <cfRule type="expression" dxfId="304" priority="221">
      <formula>N193=0</formula>
    </cfRule>
    <cfRule type="expression" dxfId="303" priority="222">
      <formula>N193=1</formula>
    </cfRule>
  </conditionalFormatting>
  <conditionalFormatting sqref="N167">
    <cfRule type="expression" dxfId="302" priority="219">
      <formula>N167=0</formula>
    </cfRule>
    <cfRule type="expression" dxfId="301" priority="220">
      <formula>N167=1</formula>
    </cfRule>
  </conditionalFormatting>
  <conditionalFormatting sqref="N175">
    <cfRule type="expression" dxfId="300" priority="217">
      <formula>N175=0</formula>
    </cfRule>
    <cfRule type="expression" dxfId="299" priority="218">
      <formula>N175=1</formula>
    </cfRule>
  </conditionalFormatting>
  <conditionalFormatting sqref="N168:N174">
    <cfRule type="expression" dxfId="298" priority="215">
      <formula>N168=0</formula>
    </cfRule>
    <cfRule type="expression" dxfId="297" priority="216">
      <formula>N168=1</formula>
    </cfRule>
  </conditionalFormatting>
  <conditionalFormatting sqref="N176:N192">
    <cfRule type="expression" dxfId="296" priority="213">
      <formula>N176=0</formula>
    </cfRule>
    <cfRule type="expression" dxfId="295" priority="214">
      <formula>N176=1</formula>
    </cfRule>
  </conditionalFormatting>
  <conditionalFormatting sqref="N194:N200">
    <cfRule type="expression" dxfId="294" priority="211">
      <formula>N194=0</formula>
    </cfRule>
    <cfRule type="expression" dxfId="293" priority="212">
      <formula>N194=1</formula>
    </cfRule>
  </conditionalFormatting>
  <conditionalFormatting sqref="N134:N166">
    <cfRule type="expression" dxfId="292" priority="209">
      <formula>N134=0</formula>
    </cfRule>
    <cfRule type="expression" dxfId="291" priority="210">
      <formula>N134=1</formula>
    </cfRule>
  </conditionalFormatting>
  <conditionalFormatting sqref="N127:N132">
    <cfRule type="expression" dxfId="290" priority="207">
      <formula>N127=0</formula>
    </cfRule>
    <cfRule type="expression" dxfId="289" priority="208">
      <formula>N127=1</formula>
    </cfRule>
  </conditionalFormatting>
  <conditionalFormatting sqref="O133">
    <cfRule type="expression" dxfId="288" priority="205">
      <formula>O133=0</formula>
    </cfRule>
    <cfRule type="expression" dxfId="287" priority="206">
      <formula>O133=1</formula>
    </cfRule>
  </conditionalFormatting>
  <conditionalFormatting sqref="Q184:Q188">
    <cfRule type="expression" dxfId="286" priority="121">
      <formula>Q184=0</formula>
    </cfRule>
    <cfRule type="expression" dxfId="285" priority="122">
      <formula>Q184=1</formula>
    </cfRule>
  </conditionalFormatting>
  <conditionalFormatting sqref="P175">
    <cfRule type="expression" dxfId="284" priority="201">
      <formula>P175=0</formula>
    </cfRule>
    <cfRule type="expression" dxfId="283" priority="202">
      <formula>P175=1</formula>
    </cfRule>
  </conditionalFormatting>
  <conditionalFormatting sqref="P133">
    <cfRule type="expression" dxfId="282" priority="199">
      <formula>P133=0</formula>
    </cfRule>
    <cfRule type="expression" dxfId="281" priority="200">
      <formula>P133=1</formula>
    </cfRule>
  </conditionalFormatting>
  <conditionalFormatting sqref="O175">
    <cfRule type="expression" dxfId="280" priority="197">
      <formula>O175=0</formula>
    </cfRule>
    <cfRule type="expression" dxfId="279" priority="198">
      <formula>O175=1</formula>
    </cfRule>
  </conditionalFormatting>
  <conditionalFormatting sqref="O157">
    <cfRule type="expression" dxfId="278" priority="195">
      <formula>O157=0</formula>
    </cfRule>
    <cfRule type="expression" dxfId="277" priority="196">
      <formula>O157=1</formula>
    </cfRule>
  </conditionalFormatting>
  <conditionalFormatting sqref="O193">
    <cfRule type="expression" dxfId="276" priority="193">
      <formula>O193=0</formula>
    </cfRule>
    <cfRule type="expression" dxfId="275" priority="194">
      <formula>O193=1</formula>
    </cfRule>
  </conditionalFormatting>
  <conditionalFormatting sqref="O128">
    <cfRule type="expression" dxfId="274" priority="191">
      <formula>O128=0</formula>
    </cfRule>
    <cfRule type="expression" dxfId="273" priority="192">
      <formula>O128=1</formula>
    </cfRule>
  </conditionalFormatting>
  <conditionalFormatting sqref="O127">
    <cfRule type="expression" dxfId="272" priority="189">
      <formula>O127=0</formula>
    </cfRule>
    <cfRule type="expression" dxfId="271" priority="190">
      <formula>O127=1</formula>
    </cfRule>
  </conditionalFormatting>
  <conditionalFormatting sqref="P127:P132">
    <cfRule type="expression" dxfId="270" priority="187">
      <formula>P127=0</formula>
    </cfRule>
    <cfRule type="expression" dxfId="269" priority="188">
      <formula>P127=1</formula>
    </cfRule>
  </conditionalFormatting>
  <conditionalFormatting sqref="O129:O132">
    <cfRule type="expression" dxfId="268" priority="185">
      <formula>O129=0</formula>
    </cfRule>
    <cfRule type="expression" dxfId="267" priority="186">
      <formula>O129=1</formula>
    </cfRule>
  </conditionalFormatting>
  <conditionalFormatting sqref="O134:P156">
    <cfRule type="expression" dxfId="266" priority="183">
      <formula>O134=0</formula>
    </cfRule>
    <cfRule type="expression" dxfId="265" priority="184">
      <formula>O134=1</formula>
    </cfRule>
  </conditionalFormatting>
  <conditionalFormatting sqref="O159:P174">
    <cfRule type="expression" dxfId="264" priority="181">
      <formula>O159=0</formula>
    </cfRule>
    <cfRule type="expression" dxfId="263" priority="182">
      <formula>O159=1</formula>
    </cfRule>
  </conditionalFormatting>
  <conditionalFormatting sqref="P157:P158">
    <cfRule type="expression" dxfId="262" priority="179">
      <formula>P157=0</formula>
    </cfRule>
    <cfRule type="expression" dxfId="261" priority="180">
      <formula>P157=1</formula>
    </cfRule>
  </conditionalFormatting>
  <conditionalFormatting sqref="O158">
    <cfRule type="expression" dxfId="260" priority="177">
      <formula>O158=0</formula>
    </cfRule>
    <cfRule type="expression" dxfId="259" priority="178">
      <formula>O158=1</formula>
    </cfRule>
  </conditionalFormatting>
  <conditionalFormatting sqref="O176:P192">
    <cfRule type="expression" dxfId="258" priority="175">
      <formula>O176=0</formula>
    </cfRule>
    <cfRule type="expression" dxfId="257" priority="176">
      <formula>O176=1</formula>
    </cfRule>
  </conditionalFormatting>
  <conditionalFormatting sqref="O194:P200">
    <cfRule type="expression" dxfId="256" priority="173">
      <formula>O194=0</formula>
    </cfRule>
    <cfRule type="expression" dxfId="255" priority="174">
      <formula>O194=1</formula>
    </cfRule>
  </conditionalFormatting>
  <conditionalFormatting sqref="P193">
    <cfRule type="expression" dxfId="254" priority="171">
      <formula>P193=0</formula>
    </cfRule>
    <cfRule type="expression" dxfId="253" priority="172">
      <formula>P193=1</formula>
    </cfRule>
  </conditionalFormatting>
  <conditionalFormatting sqref="Q126">
    <cfRule type="expression" dxfId="252" priority="169">
      <formula>Q126=0</formula>
    </cfRule>
    <cfRule type="expression" dxfId="251" priority="170">
      <formula>Q126=1</formula>
    </cfRule>
  </conditionalFormatting>
  <conditionalFormatting sqref="Q157">
    <cfRule type="expression" dxfId="250" priority="167">
      <formula>Q157=0</formula>
    </cfRule>
    <cfRule type="expression" dxfId="249" priority="168">
      <formula>Q157=1</formula>
    </cfRule>
  </conditionalFormatting>
  <conditionalFormatting sqref="Q167">
    <cfRule type="expression" dxfId="248" priority="165">
      <formula>Q167=0</formula>
    </cfRule>
    <cfRule type="expression" dxfId="247" priority="166">
      <formula>Q167=1</formula>
    </cfRule>
  </conditionalFormatting>
  <conditionalFormatting sqref="Q133">
    <cfRule type="expression" dxfId="246" priority="163">
      <formula>Q133=0</formula>
    </cfRule>
    <cfRule type="expression" dxfId="245" priority="164">
      <formula>Q133=1</formula>
    </cfRule>
  </conditionalFormatting>
  <conditionalFormatting sqref="Q138:Q139">
    <cfRule type="expression" dxfId="244" priority="161">
      <formula>Q138=0</formula>
    </cfRule>
    <cfRule type="expression" dxfId="243" priority="162">
      <formula>Q138=1</formula>
    </cfRule>
  </conditionalFormatting>
  <conditionalFormatting sqref="Q142">
    <cfRule type="expression" dxfId="242" priority="159">
      <formula>Q142=0</formula>
    </cfRule>
    <cfRule type="expression" dxfId="241" priority="160">
      <formula>Q142=1</formula>
    </cfRule>
  </conditionalFormatting>
  <conditionalFormatting sqref="Q146">
    <cfRule type="expression" dxfId="240" priority="157">
      <formula>Q146=0</formula>
    </cfRule>
    <cfRule type="expression" dxfId="239" priority="158">
      <formula>Q146=1</formula>
    </cfRule>
  </conditionalFormatting>
  <conditionalFormatting sqref="Q158">
    <cfRule type="expression" dxfId="238" priority="155">
      <formula>Q158=0</formula>
    </cfRule>
    <cfRule type="expression" dxfId="237" priority="156">
      <formula>Q158=1</formula>
    </cfRule>
  </conditionalFormatting>
  <conditionalFormatting sqref="Q176">
    <cfRule type="expression" dxfId="236" priority="153">
      <formula>Q176=0</formula>
    </cfRule>
    <cfRule type="expression" dxfId="235" priority="154">
      <formula>Q176=1</formula>
    </cfRule>
  </conditionalFormatting>
  <conditionalFormatting sqref="Q183">
    <cfRule type="expression" dxfId="234" priority="151">
      <formula>Q183=0</formula>
    </cfRule>
    <cfRule type="expression" dxfId="233" priority="152">
      <formula>Q183=1</formula>
    </cfRule>
  </conditionalFormatting>
  <conditionalFormatting sqref="Q196">
    <cfRule type="expression" dxfId="232" priority="149">
      <formula>Q196=0</formula>
    </cfRule>
    <cfRule type="expression" dxfId="231" priority="150">
      <formula>Q196=1</formula>
    </cfRule>
  </conditionalFormatting>
  <conditionalFormatting sqref="Q197:Q200">
    <cfRule type="expression" dxfId="230" priority="117">
      <formula>Q197=0</formula>
    </cfRule>
    <cfRule type="expression" dxfId="229" priority="118">
      <formula>Q197=1</formula>
    </cfRule>
  </conditionalFormatting>
  <conditionalFormatting sqref="Q189">
    <cfRule type="expression" dxfId="228" priority="147">
      <formula>Q189=0</formula>
    </cfRule>
    <cfRule type="expression" dxfId="227" priority="148">
      <formula>Q189=1</formula>
    </cfRule>
  </conditionalFormatting>
  <conditionalFormatting sqref="Q128">
    <cfRule type="expression" dxfId="226" priority="145">
      <formula>Q128=0</formula>
    </cfRule>
    <cfRule type="expression" dxfId="225" priority="146">
      <formula>Q128=1</formula>
    </cfRule>
  </conditionalFormatting>
  <conditionalFormatting sqref="Q127">
    <cfRule type="expression" dxfId="224" priority="143">
      <formula>Q127=0</formula>
    </cfRule>
    <cfRule type="expression" dxfId="223" priority="144">
      <formula>Q127=1</formula>
    </cfRule>
  </conditionalFormatting>
  <conditionalFormatting sqref="Q130:Q132">
    <cfRule type="expression" dxfId="222" priority="141">
      <formula>Q130=0</formula>
    </cfRule>
    <cfRule type="expression" dxfId="221" priority="142">
      <formula>Q130=1</formula>
    </cfRule>
  </conditionalFormatting>
  <conditionalFormatting sqref="Q129">
    <cfRule type="expression" dxfId="220" priority="139">
      <formula>Q129=0</formula>
    </cfRule>
    <cfRule type="expression" dxfId="219" priority="140">
      <formula>Q129=1</formula>
    </cfRule>
  </conditionalFormatting>
  <conditionalFormatting sqref="Q134:Q137">
    <cfRule type="expression" dxfId="218" priority="137">
      <formula>Q134=0</formula>
    </cfRule>
    <cfRule type="expression" dxfId="217" priority="138">
      <formula>Q134=1</formula>
    </cfRule>
  </conditionalFormatting>
  <conditionalFormatting sqref="Q140:Q141">
    <cfRule type="expression" dxfId="216" priority="135">
      <formula>Q140=0</formula>
    </cfRule>
    <cfRule type="expression" dxfId="215" priority="136">
      <formula>Q140=1</formula>
    </cfRule>
  </conditionalFormatting>
  <conditionalFormatting sqref="Q143:Q145">
    <cfRule type="expression" dxfId="214" priority="133">
      <formula>Q143=0</formula>
    </cfRule>
    <cfRule type="expression" dxfId="213" priority="134">
      <formula>Q143=1</formula>
    </cfRule>
  </conditionalFormatting>
  <conditionalFormatting sqref="Q147:Q156">
    <cfRule type="expression" dxfId="212" priority="131">
      <formula>Q147=0</formula>
    </cfRule>
    <cfRule type="expression" dxfId="211" priority="132">
      <formula>Q147=1</formula>
    </cfRule>
  </conditionalFormatting>
  <conditionalFormatting sqref="Q159:Q166">
    <cfRule type="expression" dxfId="210" priority="129">
      <formula>Q159=0</formula>
    </cfRule>
    <cfRule type="expression" dxfId="209" priority="130">
      <formula>Q159=1</formula>
    </cfRule>
  </conditionalFormatting>
  <conditionalFormatting sqref="Q169:Q175">
    <cfRule type="expression" dxfId="208" priority="127">
      <formula>Q169=0</formula>
    </cfRule>
    <cfRule type="expression" dxfId="207" priority="128">
      <formula>Q169=1</formula>
    </cfRule>
  </conditionalFormatting>
  <conditionalFormatting sqref="Q168">
    <cfRule type="expression" dxfId="206" priority="125">
      <formula>Q168=0</formula>
    </cfRule>
    <cfRule type="expression" dxfId="205" priority="126">
      <formula>Q168=1</formula>
    </cfRule>
  </conditionalFormatting>
  <conditionalFormatting sqref="Q177:Q182">
    <cfRule type="expression" dxfId="204" priority="123">
      <formula>Q177=0</formula>
    </cfRule>
    <cfRule type="expression" dxfId="203" priority="124">
      <formula>Q177=1</formula>
    </cfRule>
  </conditionalFormatting>
  <conditionalFormatting sqref="R134:T141">
    <cfRule type="expression" dxfId="202" priority="5">
      <formula>R134=0</formula>
    </cfRule>
    <cfRule type="expression" dxfId="201" priority="6">
      <formula>R134=1</formula>
    </cfRule>
  </conditionalFormatting>
  <conditionalFormatting sqref="Q190:Q195">
    <cfRule type="expression" dxfId="200" priority="119">
      <formula>Q190=0</formula>
    </cfRule>
    <cfRule type="expression" dxfId="199" priority="120">
      <formula>Q190=1</formula>
    </cfRule>
  </conditionalFormatting>
  <conditionalFormatting sqref="R127:T127">
    <cfRule type="expression" dxfId="198" priority="1">
      <formula>R127=0</formula>
    </cfRule>
    <cfRule type="expression" dxfId="197" priority="2">
      <formula>R127=1</formula>
    </cfRule>
  </conditionalFormatting>
  <conditionalFormatting sqref="R157:S157">
    <cfRule type="expression" dxfId="196" priority="115">
      <formula>R157=0</formula>
    </cfRule>
    <cfRule type="expression" dxfId="195" priority="116">
      <formula>R157=1</formula>
    </cfRule>
  </conditionalFormatting>
  <conditionalFormatting sqref="R158:S158">
    <cfRule type="expression" dxfId="194" priority="113">
      <formula>R158=0</formula>
    </cfRule>
    <cfRule type="expression" dxfId="193" priority="114">
      <formula>R158=1</formula>
    </cfRule>
  </conditionalFormatting>
  <conditionalFormatting sqref="R160:S160">
    <cfRule type="expression" dxfId="192" priority="111">
      <formula>R160=0</formula>
    </cfRule>
    <cfRule type="expression" dxfId="191" priority="112">
      <formula>R160=1</formula>
    </cfRule>
  </conditionalFormatting>
  <conditionalFormatting sqref="R162:S162">
    <cfRule type="expression" dxfId="190" priority="109">
      <formula>R162=0</formula>
    </cfRule>
    <cfRule type="expression" dxfId="189" priority="110">
      <formula>R162=1</formula>
    </cfRule>
  </conditionalFormatting>
  <conditionalFormatting sqref="R167:S167">
    <cfRule type="expression" dxfId="188" priority="107">
      <formula>R167=0</formula>
    </cfRule>
    <cfRule type="expression" dxfId="187" priority="108">
      <formula>R167=1</formula>
    </cfRule>
  </conditionalFormatting>
  <conditionalFormatting sqref="R175:S175">
    <cfRule type="expression" dxfId="186" priority="105">
      <formula>R175=0</formula>
    </cfRule>
    <cfRule type="expression" dxfId="185" priority="106">
      <formula>R175=1</formula>
    </cfRule>
  </conditionalFormatting>
  <conditionalFormatting sqref="R176:S176">
    <cfRule type="expression" dxfId="184" priority="103">
      <formula>R176=0</formula>
    </cfRule>
    <cfRule type="expression" dxfId="183" priority="104">
      <formula>R176=1</formula>
    </cfRule>
  </conditionalFormatting>
  <conditionalFormatting sqref="R144:S144">
    <cfRule type="expression" dxfId="182" priority="101">
      <formula>R144=0</formula>
    </cfRule>
    <cfRule type="expression" dxfId="181" priority="102">
      <formula>R144=1</formula>
    </cfRule>
  </conditionalFormatting>
  <conditionalFormatting sqref="R128:S128">
    <cfRule type="expression" dxfId="180" priority="99">
      <formula>R128=0</formula>
    </cfRule>
    <cfRule type="expression" dxfId="179" priority="100">
      <formula>R128=1</formula>
    </cfRule>
  </conditionalFormatting>
  <conditionalFormatting sqref="R133:S133">
    <cfRule type="expression" dxfId="178" priority="97">
      <formula>R133=0</formula>
    </cfRule>
    <cfRule type="expression" dxfId="177" priority="98">
      <formula>R133=1</formula>
    </cfRule>
  </conditionalFormatting>
  <conditionalFormatting sqref="R142:S142">
    <cfRule type="expression" dxfId="176" priority="95">
      <formula>R142=0</formula>
    </cfRule>
    <cfRule type="expression" dxfId="175" priority="96">
      <formula>R142=1</formula>
    </cfRule>
  </conditionalFormatting>
  <conditionalFormatting sqref="R172:S172">
    <cfRule type="expression" dxfId="174" priority="93">
      <formula>R172=0</formula>
    </cfRule>
    <cfRule type="expression" dxfId="173" priority="94">
      <formula>R172=1</formula>
    </cfRule>
  </conditionalFormatting>
  <conditionalFormatting sqref="R159:S159">
    <cfRule type="expression" dxfId="172" priority="91">
      <formula>R159=0</formula>
    </cfRule>
    <cfRule type="expression" dxfId="171" priority="92">
      <formula>R159=1</formula>
    </cfRule>
  </conditionalFormatting>
  <conditionalFormatting sqref="R193:S193">
    <cfRule type="expression" dxfId="170" priority="89">
      <formula>R193=0</formula>
    </cfRule>
    <cfRule type="expression" dxfId="169" priority="90">
      <formula>R193=1</formula>
    </cfRule>
  </conditionalFormatting>
  <conditionalFormatting sqref="R192:S192">
    <cfRule type="expression" dxfId="168" priority="87">
      <formula>R192=0</formula>
    </cfRule>
    <cfRule type="expression" dxfId="167" priority="88">
      <formula>R192=1</formula>
    </cfRule>
  </conditionalFormatting>
  <conditionalFormatting sqref="T144">
    <cfRule type="expression" dxfId="166" priority="53">
      <formula>T144=0</formula>
    </cfRule>
    <cfRule type="expression" dxfId="165" priority="54">
      <formula>T144=1</formula>
    </cfRule>
  </conditionalFormatting>
  <conditionalFormatting sqref="S177:S191 R179:T191">
    <cfRule type="expression" dxfId="164" priority="83">
      <formula>R177=0</formula>
    </cfRule>
    <cfRule type="expression" dxfId="163" priority="84">
      <formula>R177=1</formula>
    </cfRule>
  </conditionalFormatting>
  <conditionalFormatting sqref="S173:S174">
    <cfRule type="expression" dxfId="162" priority="81">
      <formula>S173=0</formula>
    </cfRule>
    <cfRule type="expression" dxfId="161" priority="82">
      <formula>S173=1</formula>
    </cfRule>
  </conditionalFormatting>
  <conditionalFormatting sqref="S168:S171">
    <cfRule type="expression" dxfId="160" priority="79">
      <formula>S168=0</formula>
    </cfRule>
    <cfRule type="expression" dxfId="159" priority="80">
      <formula>S168=1</formula>
    </cfRule>
  </conditionalFormatting>
  <conditionalFormatting sqref="S163:S166">
    <cfRule type="expression" dxfId="158" priority="77">
      <formula>S163=0</formula>
    </cfRule>
    <cfRule type="expression" dxfId="157" priority="78">
      <formula>S163=1</formula>
    </cfRule>
  </conditionalFormatting>
  <conditionalFormatting sqref="S161">
    <cfRule type="expression" dxfId="156" priority="75">
      <formula>S161=0</formula>
    </cfRule>
    <cfRule type="expression" dxfId="155" priority="76">
      <formula>S161=1</formula>
    </cfRule>
  </conditionalFormatting>
  <conditionalFormatting sqref="S146">
    <cfRule type="expression" dxfId="154" priority="73">
      <formula>S146=0</formula>
    </cfRule>
    <cfRule type="expression" dxfId="153" priority="74">
      <formula>S146=1</formula>
    </cfRule>
  </conditionalFormatting>
  <conditionalFormatting sqref="T157">
    <cfRule type="expression" dxfId="152" priority="63">
      <formula>T157=0</formula>
    </cfRule>
    <cfRule type="expression" dxfId="151" priority="64">
      <formula>T157=1</formula>
    </cfRule>
  </conditionalFormatting>
  <conditionalFormatting sqref="T158">
    <cfRule type="expression" dxfId="150" priority="61">
      <formula>T158=0</formula>
    </cfRule>
    <cfRule type="expression" dxfId="149" priority="62">
      <formula>T158=1</formula>
    </cfRule>
  </conditionalFormatting>
  <conditionalFormatting sqref="T142">
    <cfRule type="expression" dxfId="148" priority="59">
      <formula>T142=0</formula>
    </cfRule>
    <cfRule type="expression" dxfId="147" priority="60">
      <formula>T142=1</formula>
    </cfRule>
  </conditionalFormatting>
  <conditionalFormatting sqref="T128">
    <cfRule type="expression" dxfId="146" priority="57">
      <formula>T128=0</formula>
    </cfRule>
    <cfRule type="expression" dxfId="145" priority="58">
      <formula>T128=1</formula>
    </cfRule>
  </conditionalFormatting>
  <conditionalFormatting sqref="T133">
    <cfRule type="expression" dxfId="144" priority="55">
      <formula>T133=0</formula>
    </cfRule>
    <cfRule type="expression" dxfId="143" priority="56">
      <formula>T133=1</formula>
    </cfRule>
  </conditionalFormatting>
  <conditionalFormatting sqref="T146">
    <cfRule type="expression" dxfId="142" priority="51">
      <formula>T146=0</formula>
    </cfRule>
    <cfRule type="expression" dxfId="141" priority="52">
      <formula>T146=1</formula>
    </cfRule>
  </conditionalFormatting>
  <conditionalFormatting sqref="R146">
    <cfRule type="expression" dxfId="140" priority="49">
      <formula>R146=0</formula>
    </cfRule>
    <cfRule type="expression" dxfId="139" priority="50">
      <formula>R146=1</formula>
    </cfRule>
  </conditionalFormatting>
  <conditionalFormatting sqref="T162">
    <cfRule type="expression" dxfId="138" priority="47">
      <formula>T162=0</formula>
    </cfRule>
    <cfRule type="expression" dxfId="137" priority="48">
      <formula>T162=1</formula>
    </cfRule>
  </conditionalFormatting>
  <conditionalFormatting sqref="T163">
    <cfRule type="expression" dxfId="136" priority="45">
      <formula>T163=0</formula>
    </cfRule>
    <cfRule type="expression" dxfId="135" priority="46">
      <formula>T163=1</formula>
    </cfRule>
  </conditionalFormatting>
  <conditionalFormatting sqref="T167">
    <cfRule type="expression" dxfId="134" priority="43">
      <formula>T167=0</formula>
    </cfRule>
    <cfRule type="expression" dxfId="133" priority="44">
      <formula>T167=1</formula>
    </cfRule>
  </conditionalFormatting>
  <conditionalFormatting sqref="T175">
    <cfRule type="expression" dxfId="132" priority="41">
      <formula>T175=0</formula>
    </cfRule>
    <cfRule type="expression" dxfId="131" priority="42">
      <formula>T175=1</formula>
    </cfRule>
  </conditionalFormatting>
  <conditionalFormatting sqref="T176">
    <cfRule type="expression" dxfId="130" priority="39">
      <formula>T176=0</formula>
    </cfRule>
    <cfRule type="expression" dxfId="129" priority="40">
      <formula>T176=1</formula>
    </cfRule>
  </conditionalFormatting>
  <conditionalFormatting sqref="T178">
    <cfRule type="expression" dxfId="128" priority="37">
      <formula>T178=0</formula>
    </cfRule>
    <cfRule type="expression" dxfId="127" priority="38">
      <formula>T178=1</formula>
    </cfRule>
  </conditionalFormatting>
  <conditionalFormatting sqref="R178">
    <cfRule type="expression" dxfId="126" priority="35">
      <formula>R178=0</formula>
    </cfRule>
    <cfRule type="expression" dxfId="125" priority="36">
      <formula>R178=1</formula>
    </cfRule>
  </conditionalFormatting>
  <conditionalFormatting sqref="T192:T193">
    <cfRule type="expression" dxfId="124" priority="33">
      <formula>T192=0</formula>
    </cfRule>
    <cfRule type="expression" dxfId="123" priority="34">
      <formula>T192=1</formula>
    </cfRule>
  </conditionalFormatting>
  <conditionalFormatting sqref="R194:T200">
    <cfRule type="expression" dxfId="122" priority="31">
      <formula>R194=0</formula>
    </cfRule>
    <cfRule type="expression" dxfId="121" priority="32">
      <formula>R194=1</formula>
    </cfRule>
  </conditionalFormatting>
  <conditionalFormatting sqref="R177">
    <cfRule type="expression" dxfId="120" priority="29">
      <formula>R177=0</formula>
    </cfRule>
    <cfRule type="expression" dxfId="119" priority="30">
      <formula>R177=1</formula>
    </cfRule>
  </conditionalFormatting>
  <conditionalFormatting sqref="T177">
    <cfRule type="expression" dxfId="118" priority="27">
      <formula>T177=0</formula>
    </cfRule>
    <cfRule type="expression" dxfId="117" priority="28">
      <formula>T177=1</formula>
    </cfRule>
  </conditionalFormatting>
  <conditionalFormatting sqref="T168:T174">
    <cfRule type="expression" dxfId="116" priority="25">
      <formula>T168=0</formula>
    </cfRule>
    <cfRule type="expression" dxfId="115" priority="26">
      <formula>T168=1</formula>
    </cfRule>
  </conditionalFormatting>
  <conditionalFormatting sqref="R173:R174">
    <cfRule type="expression" dxfId="114" priority="23">
      <formula>R173=0</formula>
    </cfRule>
    <cfRule type="expression" dxfId="113" priority="24">
      <formula>R173=1</formula>
    </cfRule>
  </conditionalFormatting>
  <conditionalFormatting sqref="R168:R171">
    <cfRule type="expression" dxfId="112" priority="21">
      <formula>R168=0</formula>
    </cfRule>
    <cfRule type="expression" dxfId="111" priority="22">
      <formula>R168=1</formula>
    </cfRule>
  </conditionalFormatting>
  <conditionalFormatting sqref="R163:R166">
    <cfRule type="expression" dxfId="110" priority="19">
      <formula>R163=0</formula>
    </cfRule>
    <cfRule type="expression" dxfId="109" priority="20">
      <formula>R163=1</formula>
    </cfRule>
  </conditionalFormatting>
  <conditionalFormatting sqref="T164:T166">
    <cfRule type="expression" dxfId="108" priority="17">
      <formula>T164=0</formula>
    </cfRule>
    <cfRule type="expression" dxfId="107" priority="18">
      <formula>T164=1</formula>
    </cfRule>
  </conditionalFormatting>
  <conditionalFormatting sqref="T159:T161">
    <cfRule type="expression" dxfId="106" priority="15">
      <formula>T159=0</formula>
    </cfRule>
    <cfRule type="expression" dxfId="105" priority="16">
      <formula>T159=1</formula>
    </cfRule>
  </conditionalFormatting>
  <conditionalFormatting sqref="R161">
    <cfRule type="expression" dxfId="104" priority="13">
      <formula>R161=0</formula>
    </cfRule>
    <cfRule type="expression" dxfId="103" priority="14">
      <formula>R161=1</formula>
    </cfRule>
  </conditionalFormatting>
  <conditionalFormatting sqref="R147:T156">
    <cfRule type="expression" dxfId="102" priority="11">
      <formula>R147=0</formula>
    </cfRule>
    <cfRule type="expression" dxfId="101" priority="12">
      <formula>R147=1</formula>
    </cfRule>
  </conditionalFormatting>
  <conditionalFormatting sqref="R145:T145">
    <cfRule type="expression" dxfId="100" priority="9">
      <formula>R145=0</formula>
    </cfRule>
    <cfRule type="expression" dxfId="99" priority="10">
      <formula>R145=1</formula>
    </cfRule>
  </conditionalFormatting>
  <conditionalFormatting sqref="R143:T143">
    <cfRule type="expression" dxfId="98" priority="7">
      <formula>R143=0</formula>
    </cfRule>
    <cfRule type="expression" dxfId="97" priority="8">
      <formula>R143=1</formula>
    </cfRule>
  </conditionalFormatting>
  <conditionalFormatting sqref="R129:T132">
    <cfRule type="expression" dxfId="96" priority="3">
      <formula>R129=0</formula>
    </cfRule>
    <cfRule type="expression" dxfId="95" priority="4">
      <formula>R129=1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>
      <selection activeCell="E158" sqref="E158:Z194"/>
    </sheetView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423</v>
      </c>
      <c r="B116" s="71" t="e">
        <f>INDEX(Empresas[NIF],MATCH(A116,Empresas[Empresa],0))</f>
        <v>#N/A</v>
      </c>
      <c r="C116" s="71" t="str">
        <f t="shared" si="1"/>
        <v>Vega Manaus, Lda: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199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423</v>
      </c>
      <c r="B191" s="71" t="e">
        <f>INDEX(Empresas[NIF],MATCH(A191,Empresas[Empresa],0))</f>
        <v>#N/A</v>
      </c>
      <c r="C191" s="76" t="e">
        <f t="shared" si="3"/>
        <v>#N/A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1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1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1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1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1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1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1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1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1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5"/>
      <c r="B200" s="5"/>
      <c r="C200" s="5"/>
      <c r="D200" s="5"/>
    </row>
    <row r="201" spans="1:26" x14ac:dyDescent="0.25">
      <c r="A201" s="5"/>
      <c r="B201" s="5"/>
      <c r="C201" s="5"/>
      <c r="D201" s="5"/>
    </row>
    <row r="202" spans="1:26" x14ac:dyDescent="0.25">
      <c r="A202" s="5"/>
      <c r="B202" s="5"/>
      <c r="C202" s="5"/>
      <c r="D202" s="5"/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99">
    <cfRule type="expression" dxfId="94" priority="43">
      <formula>E2=0</formula>
    </cfRule>
    <cfRule type="expression" dxfId="93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92" priority="41">
      <formula>F16387=0</formula>
    </cfRule>
    <cfRule type="expression" dxfId="91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90" priority="39">
      <formula>G16387=0</formula>
    </cfRule>
    <cfRule type="expression" dxfId="89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88" priority="37">
      <formula>H16387=0</formula>
    </cfRule>
    <cfRule type="expression" dxfId="87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86" priority="35">
      <formula>I16387=0</formula>
    </cfRule>
    <cfRule type="expression" dxfId="85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84" priority="33">
      <formula>J16387=0</formula>
    </cfRule>
    <cfRule type="expression" dxfId="83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82" priority="31">
      <formula>K16387=0</formula>
    </cfRule>
    <cfRule type="expression" dxfId="81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80" priority="29">
      <formula>L16387=0</formula>
    </cfRule>
    <cfRule type="expression" dxfId="79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78" priority="27">
      <formula>M16387=0</formula>
    </cfRule>
    <cfRule type="expression" dxfId="77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76" priority="25">
      <formula>N16387=0</formula>
    </cfRule>
    <cfRule type="expression" dxfId="75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74" priority="23">
      <formula>O16387=0</formula>
    </cfRule>
    <cfRule type="expression" dxfId="73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72" priority="21">
      <formula>P16387=0</formula>
    </cfRule>
    <cfRule type="expression" dxfId="71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70" priority="19">
      <formula>Q16387=0</formula>
    </cfRule>
    <cfRule type="expression" dxfId="69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68" priority="17">
      <formula>R16387=0</formula>
    </cfRule>
    <cfRule type="expression" dxfId="67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66" priority="15">
      <formula>S16387=0</formula>
    </cfRule>
    <cfRule type="expression" dxfId="65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64" priority="13">
      <formula>T16387=0</formula>
    </cfRule>
    <cfRule type="expression" dxfId="63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62" priority="11">
      <formula>U16387=0</formula>
    </cfRule>
    <cfRule type="expression" dxfId="61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60" priority="9">
      <formula>V16387=0</formula>
    </cfRule>
    <cfRule type="expression" dxfId="59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58" priority="7">
      <formula>W16387=0</formula>
    </cfRule>
    <cfRule type="expression" dxfId="57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56" priority="5">
      <formula>X16387=0</formula>
    </cfRule>
    <cfRule type="expression" dxfId="55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4" priority="3">
      <formula>Y16387=0</formula>
    </cfRule>
    <cfRule type="expression" dxfId="53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52" priority="1">
      <formula>Z16387=0</formula>
    </cfRule>
    <cfRule type="expression" dxfId="51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7"/>
  <sheetViews>
    <sheetView zoomScale="70" zoomScaleNormal="70" workbookViewId="0">
      <pane xSplit="3" ySplit="1" topLeftCell="D14" activePane="bottomRight" state="frozen"/>
      <selection pane="topRight" activeCell="C1" sqref="C1"/>
      <selection pane="bottomLeft" activeCell="A2" sqref="A2"/>
      <selection pane="bottomRight" activeCell="AK22" sqref="AK22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</cols>
  <sheetData>
    <row r="1" spans="1:78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3" t="s">
        <v>274</v>
      </c>
      <c r="BZ1" s="82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</row>
    <row r="23" spans="1:78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</row>
    <row r="45" spans="1:78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</row>
    <row r="46" spans="1:78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</row>
    <row r="47" spans="1:78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</row>
    <row r="48" spans="1:78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</row>
    <row r="49" spans="1:78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</row>
    <row r="50" spans="1:78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</row>
    <row r="51" spans="1:78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</row>
    <row r="52" spans="1:78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</row>
    <row r="53" spans="1:78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</row>
    <row r="54" spans="1:78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</row>
    <row r="55" spans="1:78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</row>
    <row r="56" spans="1:78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</row>
    <row r="57" spans="1:78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</row>
    <row r="58" spans="1:78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</row>
    <row r="59" spans="1:78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</row>
    <row r="60" spans="1:78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</row>
    <row r="61" spans="1:78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</row>
    <row r="62" spans="1:78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</row>
    <row r="63" spans="1:78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</row>
    <row r="64" spans="1:78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</row>
    <row r="65" spans="1:78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</row>
    <row r="66" spans="1:78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</row>
    <row r="67" spans="1:78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</row>
  </sheetData>
  <conditionalFormatting sqref="D2:BZ67">
    <cfRule type="expression" dxfId="50" priority="3">
      <formula>D2=0</formula>
    </cfRule>
    <cfRule type="expression" dxfId="49" priority="4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2026-05-18T11:54:42Z</dcterms:modified>
</cp:coreProperties>
</file>